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DIGITAL MEDIA\Website (New)\Manuals\"/>
    </mc:Choice>
  </mc:AlternateContent>
  <xr:revisionPtr revIDLastSave="0" documentId="13_ncr:1_{E9D68AED-2CA4-4F9C-818F-75B2B48F8A84}" xr6:coauthVersionLast="47" xr6:coauthVersionMax="47" xr10:uidLastSave="{00000000-0000-0000-0000-000000000000}"/>
  <bookViews>
    <workbookView xWindow="2730" yWindow="2730" windowWidth="27675" windowHeight="14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" i="1" l="1"/>
  <c r="E163" i="1"/>
  <c r="F162" i="1"/>
  <c r="E162" i="1"/>
  <c r="F160" i="1"/>
  <c r="E160" i="1"/>
  <c r="F159" i="1"/>
  <c r="E159" i="1"/>
  <c r="F158" i="1"/>
  <c r="E158" i="1"/>
  <c r="F157" i="1"/>
  <c r="E157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8" i="1"/>
  <c r="E28" i="1"/>
  <c r="F26" i="1"/>
  <c r="E26" i="1"/>
  <c r="F24" i="1"/>
  <c r="E24" i="1"/>
  <c r="F22" i="1"/>
  <c r="E22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1" i="1"/>
  <c r="E11" i="1"/>
  <c r="F10" i="1"/>
  <c r="E10" i="1"/>
  <c r="F9" i="1"/>
  <c r="E9" i="1"/>
</calcChain>
</file>

<file path=xl/sharedStrings.xml><?xml version="1.0" encoding="utf-8"?>
<sst xmlns="http://schemas.openxmlformats.org/spreadsheetml/2006/main" count="338" uniqueCount="310">
  <si>
    <t>Safety and Rescue Equipment</t>
  </si>
  <si>
    <t>LIST PRICE</t>
  </si>
  <si>
    <t>(30%) 1-5</t>
  </si>
  <si>
    <t>(35%) 6-UP</t>
  </si>
  <si>
    <t>JSA-200</t>
  </si>
  <si>
    <t>Plastic Splint Stretcher</t>
  </si>
  <si>
    <t>JSA-200-B</t>
  </si>
  <si>
    <t>Plastic Break-away Splint Stretcher</t>
  </si>
  <si>
    <t>JSA-233</t>
  </si>
  <si>
    <t>Plastic Splint Stretcher Kit</t>
  </si>
  <si>
    <t>(Includes JSA‑200 Str., 2 Blankets, 1 Bridle Sling)</t>
  </si>
  <si>
    <t>JSA-300</t>
  </si>
  <si>
    <t>Standard Splint Stretcher</t>
  </si>
  <si>
    <t>JSA-300-W</t>
  </si>
  <si>
    <t>Splint Stretcher Without Leg Divider</t>
  </si>
  <si>
    <t>JSA-300-A</t>
  </si>
  <si>
    <t>Civil Defense Splint Stretcher</t>
  </si>
  <si>
    <t>JSA-300-B</t>
  </si>
  <si>
    <t>Break-away Splint Stretcher</t>
  </si>
  <si>
    <t>JSA-300 CS</t>
  </si>
  <si>
    <t>19” Wide Confined Space Stretcher</t>
  </si>
  <si>
    <t>JSA-300 PC</t>
  </si>
  <si>
    <t>Plastisol Coated Splint Stretcher</t>
  </si>
  <si>
    <t>JSA-300-PCW</t>
  </si>
  <si>
    <t>Plastisol Coated Splint Stretcher Without Leg Divider</t>
  </si>
  <si>
    <t>JSA-333</t>
  </si>
  <si>
    <t>Standard Splint Stretcher Kit</t>
  </si>
  <si>
    <t>(Includes 300 Str., 2 Blankets, 1 Bridle Sling)</t>
  </si>
  <si>
    <t>JSA-333-W</t>
  </si>
  <si>
    <t>Splint Stretcher Kit Without Leg Divider</t>
  </si>
  <si>
    <t>(Includes 300‑W Str., 2 Blankets, 1 Bridle Sling)</t>
  </si>
  <si>
    <t>JSA-344</t>
  </si>
  <si>
    <t>Standard Splint Stretcher Kit with Cover</t>
  </si>
  <si>
    <t>(Same as above Plus Storage Cover)</t>
  </si>
  <si>
    <t>JSA-333-A</t>
  </si>
  <si>
    <t>Civil Defense Splint Stretcher Kit</t>
  </si>
  <si>
    <t>(Includes 300‑A Str., 2 Blankets, 1 Bridle Sling)</t>
  </si>
  <si>
    <t>JSA-344-A</t>
  </si>
  <si>
    <t>Civil Defense Splint Stretcher Kit with Cover</t>
  </si>
  <si>
    <t>MIL-8131</t>
  </si>
  <si>
    <t>Military Type I S.S. Basket Stretcher</t>
  </si>
  <si>
    <t>MIL-8131-W</t>
  </si>
  <si>
    <t>Military Type I S.S. Basket Stretcher Without Leg Divider</t>
  </si>
  <si>
    <t>MIL-8131-WM</t>
  </si>
  <si>
    <t>Rectangular Basket Stretcher</t>
  </si>
  <si>
    <t>MIL-7767</t>
  </si>
  <si>
    <t>Military Type II S.S. Plastisol Coated Basket Stretcher</t>
  </si>
  <si>
    <t>MIL-0452</t>
  </si>
  <si>
    <t>Military Type III S.S. Basket Stretcher Break-Apart</t>
  </si>
  <si>
    <t>MIL-0452-W</t>
  </si>
  <si>
    <t>Military Type III S.S. Basket Stretcher Break-Apart Without Leg Divider</t>
  </si>
  <si>
    <t>JSA-360-CS</t>
  </si>
  <si>
    <t>Backboard Confined Space 14”</t>
  </si>
  <si>
    <t>JSA-365</t>
  </si>
  <si>
    <t>Plastic Backboard</t>
  </si>
  <si>
    <t>JSA-365-S</t>
  </si>
  <si>
    <t>Plastic Backboard with Speed Clip Pins (Straps not included)</t>
  </si>
  <si>
    <t>JSA-362-A</t>
  </si>
  <si>
    <t>FOLDING BACKBOARD - All Aluminum</t>
  </si>
  <si>
    <t>JSA-362-AP</t>
  </si>
  <si>
    <t>FOLDING BACKBOARD - All Aluminum with Pegs</t>
  </si>
  <si>
    <t>JSA-366</t>
  </si>
  <si>
    <t>Folding Plastic Backboard</t>
  </si>
  <si>
    <t>JSA-363-BF</t>
  </si>
  <si>
    <t>Head &amp; Neck Immobilizer</t>
  </si>
  <si>
    <t>*</t>
  </si>
  <si>
    <t>JSA-364</t>
  </si>
  <si>
    <t>First Aid Cot, Folding</t>
  </si>
  <si>
    <t>JSA-400</t>
  </si>
  <si>
    <t>Aluminum Break-Apart Stretcher</t>
  </si>
  <si>
    <t>JSA-705</t>
  </si>
  <si>
    <t>DUST TIGHT MINE First Aid Case Aluminum (40" x 18-3/4" x 8")</t>
  </si>
  <si>
    <t xml:space="preserve">JSA-760 </t>
  </si>
  <si>
    <t>MINE First Aid Station</t>
  </si>
  <si>
    <t>(Includes (1) 705 Case, (1) 362‑A Backboard, (1) 601‑NAS Str., (2) 502 Blankets,</t>
  </si>
  <si>
    <t>(1) 503 Vinyl Sheet, (1) 39‑Unit First Aid Kit, (2 ea.) Inflatable Arm &amp; Leg Splints)</t>
  </si>
  <si>
    <t>30% (1-11)</t>
  </si>
  <si>
    <t>35% (12-UP)</t>
  </si>
  <si>
    <t>JSA-501-NA</t>
  </si>
  <si>
    <t>Aluminum Pole Stretcher</t>
  </si>
  <si>
    <t>JSA-600</t>
  </si>
  <si>
    <t>“EASY FOLD” Stretcher Case (46" long)</t>
  </si>
  <si>
    <t>JSA-601-NA</t>
  </si>
  <si>
    <t>“EASY FOLD” Aluminum Pole Stretcher (87")</t>
  </si>
  <si>
    <t>JSA-601-NAS</t>
  </si>
  <si>
    <t>“EASY FOLD” Aluminum Stretcher (78")</t>
  </si>
  <si>
    <t>JSA-655-NA</t>
  </si>
  <si>
    <t>"EASY FOLD” Aluminum Pole Stretcher Kit</t>
  </si>
  <si>
    <t>JSA-655-NA4</t>
  </si>
  <si>
    <t>“EASY FOLD” Aluminum Pole Stretcher Kit Complete</t>
  </si>
  <si>
    <t>JSA-602</t>
  </si>
  <si>
    <t>“EASY FOLD” Wheeled Stretcher</t>
  </si>
  <si>
    <t>JSA-602-S</t>
  </si>
  <si>
    <t>“EASY FOLD” Swivel Wheeled Stretcher</t>
  </si>
  <si>
    <t>JSA-603</t>
  </si>
  <si>
    <t>“EASY FOLD” Plain Stretcher</t>
  </si>
  <si>
    <t>JSA-604</t>
  </si>
  <si>
    <t>“EASY FOLD” Wheeled Stretcher with Adjustable Back Rest</t>
  </si>
  <si>
    <t>JSA-604-S</t>
  </si>
  <si>
    <t>“EASY FOLD” Swivel Wheeled Stretcher with Adjustable Back Rest</t>
  </si>
  <si>
    <t>JSA-610</t>
  </si>
  <si>
    <t>Break-Apart Folding Stretcher &amp; Cover</t>
  </si>
  <si>
    <t>JSA-800</t>
  </si>
  <si>
    <t>Evacuation Chair</t>
  </si>
  <si>
    <t>JSA-800-EH</t>
  </si>
  <si>
    <t>Evacuation Chair with Extended Handles</t>
  </si>
  <si>
    <t>JSA-800-W</t>
  </si>
  <si>
    <t>Evacuation Chair with Four (4) Wheels</t>
  </si>
  <si>
    <t>JSA-800 EHW</t>
  </si>
  <si>
    <t>Extended Handles with Four (4) Wheels</t>
  </si>
  <si>
    <t>JSA-800-Con</t>
  </si>
  <si>
    <t>JUNKIN JSA‑800‑Con Airline Chair</t>
  </si>
  <si>
    <t>JSA-800-CS</t>
  </si>
  <si>
    <t>Evacuation Chair Confined Space</t>
  </si>
  <si>
    <t>JSA-900</t>
  </si>
  <si>
    <t>Flat Break-away Stretcher</t>
  </si>
  <si>
    <t>JSA-1000-W</t>
  </si>
  <si>
    <t>Fire Blanket and Cabinet</t>
  </si>
  <si>
    <t>JSA-1000-CW</t>
  </si>
  <si>
    <t>Fire Blanket Cabinet only</t>
  </si>
  <si>
    <t>JSA-1002</t>
  </si>
  <si>
    <t>Fire Blanket (62X80) (Meets Fed Spec C-5-191-53)</t>
  </si>
  <si>
    <t>JSA-1003</t>
  </si>
  <si>
    <t>Fire Blanket and Bag</t>
  </si>
  <si>
    <t>JSA-1003-B</t>
  </si>
  <si>
    <t>Fire Blanket Bag only</t>
  </si>
  <si>
    <t xml:space="preserve">JSA-1005 </t>
  </si>
  <si>
    <t>RUST PROOF Fire Blanket PVC Cannister only</t>
  </si>
  <si>
    <t xml:space="preserve">JSA-1006 </t>
  </si>
  <si>
    <t>RUST PROOF PVC Cannister with Blanket</t>
  </si>
  <si>
    <t>JSA-1010</t>
  </si>
  <si>
    <t>Wrap Around Fire Blanket Kit</t>
  </si>
  <si>
    <t>JSA-1010-B</t>
  </si>
  <si>
    <t>Wrap Around Fire Blanket only</t>
  </si>
  <si>
    <t>JSA-1010-CW</t>
  </si>
  <si>
    <t>Wrap Around Fire Cabinet only</t>
  </si>
  <si>
    <t>JSA-16</t>
  </si>
  <si>
    <t>16-Unit First Aid Kit (Standard Contents)</t>
  </si>
  <si>
    <t>JSA-24</t>
  </si>
  <si>
    <t>24-Unit First Aid Kit</t>
  </si>
  <si>
    <t>JSA-36</t>
  </si>
  <si>
    <t>36-Unit First Aid Kit</t>
  </si>
  <si>
    <t>JSA-39</t>
  </si>
  <si>
    <t>39-Unit First Aid Kit (Special Mine Pack)</t>
  </si>
  <si>
    <t>JSA-300-4-P</t>
  </si>
  <si>
    <t>Restraint Strap with Plastic Buckle………….Each</t>
  </si>
  <si>
    <t>JSA-305</t>
  </si>
  <si>
    <t>Folding Litter Support Stands</t>
  </si>
  <si>
    <t>JSA-360-M</t>
  </si>
  <si>
    <t>Multi-Strap System for Backboards</t>
  </si>
  <si>
    <t>JSA-301</t>
  </si>
  <si>
    <t>Vinyl Splint Stretcher Cover</t>
  </si>
  <si>
    <t>JSA-502</t>
  </si>
  <si>
    <t>First Aid Blanket (62x82)</t>
  </si>
  <si>
    <t>JSA-503</t>
  </si>
  <si>
    <t>Vinyl Ground Sheet</t>
  </si>
  <si>
    <t>JSA-504</t>
  </si>
  <si>
    <t>Patient Restraint Straps (for Folding Stretchers)</t>
  </si>
  <si>
    <t>JSA-506</t>
  </si>
  <si>
    <t>Disposablanket (60” x 90”)</t>
  </si>
  <si>
    <t>JSA-507</t>
  </si>
  <si>
    <t>Vinyl Coated Nylon Carrying Case (for 601-N &amp; 601-NA Stretcher Kits)</t>
  </si>
  <si>
    <t>JSA-508</t>
  </si>
  <si>
    <t>Disposable Pillow (17” x 23”)</t>
  </si>
  <si>
    <t>JSA-509</t>
  </si>
  <si>
    <t>Vinyl Hanging Bag for 601-N &amp; 601-NA Stretcher</t>
  </si>
  <si>
    <t>JSA-200S-S</t>
  </si>
  <si>
    <t>Replacement Strap for JSA - 200 &amp; 200B</t>
  </si>
  <si>
    <t>JSA-200P</t>
  </si>
  <si>
    <t>Replacement Pad for JSA - 200 &amp; 200B</t>
  </si>
  <si>
    <t>JSA-602-B</t>
  </si>
  <si>
    <t>“EASY FOLD” Wheeled Stretcher Bag only</t>
  </si>
  <si>
    <t>MIL-LINER</t>
  </si>
  <si>
    <t>Plastic mesh liner for Military Series Stretchers</t>
  </si>
  <si>
    <t>30% (1-5)</t>
  </si>
  <si>
    <t>35% (6-UP)</t>
  </si>
  <si>
    <t>JSA-300X-TL</t>
  </si>
  <si>
    <t>NYLON BRIDLE SLING with DOUBLE action twist lock carabiner</t>
  </si>
  <si>
    <t>JSA-300X-3</t>
  </si>
  <si>
    <t>NYLON BRIDLE SLING with TRIPLE action twist lock carabiner</t>
  </si>
  <si>
    <t>JSA-300X-SS</t>
  </si>
  <si>
    <t>STAINLESS STEEL CABLE SLING</t>
  </si>
  <si>
    <t>JSA-300-BR</t>
  </si>
  <si>
    <t>Bracket for Basket Stretchers………….Pair</t>
  </si>
  <si>
    <t>JSA-302</t>
  </si>
  <si>
    <t>COMFO-PAD for Splint Stretchers</t>
  </si>
  <si>
    <t>JSA-303</t>
  </si>
  <si>
    <t>FLOTATION COLLAR for Splint Stretchers</t>
  </si>
  <si>
    <t>JSA-360S-S</t>
  </si>
  <si>
    <t>Seatbelt Strap with Speed Clips</t>
  </si>
  <si>
    <t>JSA-300-C 5</t>
  </si>
  <si>
    <t>Foot Straps with Seat Belt Buckle</t>
  </si>
  <si>
    <t>JSA-364-P</t>
  </si>
  <si>
    <t>Hospital Cot Pad</t>
  </si>
  <si>
    <t>JSA-364-B</t>
  </si>
  <si>
    <t>Vinyl First Aid Cot Bag</t>
  </si>
  <si>
    <t>JSA-362-B</t>
  </si>
  <si>
    <t>Vinyl Folding Backboard Bag</t>
  </si>
  <si>
    <t>JSA-800-B</t>
  </si>
  <si>
    <t>Storage Bag for Stair Chair</t>
  </si>
  <si>
    <t>JSA-20-01</t>
  </si>
  <si>
    <t>Pediatric NECLOC EXTRICATION COLLAR</t>
  </si>
  <si>
    <t>JSA-20-02</t>
  </si>
  <si>
    <t>Small NECLOC EXTRICATION COLLAR</t>
  </si>
  <si>
    <t>JSA-20-03</t>
  </si>
  <si>
    <t>Medium NECLOC EXTRICATION COLLAR</t>
  </si>
  <si>
    <t>JSA-20-04</t>
  </si>
  <si>
    <t>Large NECLOC EXTRICATION COLLAR</t>
  </si>
  <si>
    <t>JSA-20-05</t>
  </si>
  <si>
    <t>4-Pak Kit NECLOC EXTRICATION COLLAR</t>
  </si>
  <si>
    <t>JSA-18-01</t>
  </si>
  <si>
    <t>Half Arm INFLATABLE AIR SPLINTS</t>
  </si>
  <si>
    <t>JSA-18-02</t>
  </si>
  <si>
    <t>Full Arm INFLATABLE AIR SPLINTS</t>
  </si>
  <si>
    <t>JSA-18-03</t>
  </si>
  <si>
    <t>Half Leg INFLATABLE AIR SPLINTS</t>
  </si>
  <si>
    <t>JSA-18-04</t>
  </si>
  <si>
    <t>Full Leg INFLATABLE AIR SPLINTS</t>
  </si>
  <si>
    <t>JSA-18-05</t>
  </si>
  <si>
    <t>Foot/Ankle INFLATABLE AIR SPLINTS</t>
  </si>
  <si>
    <t>JSA-18-06</t>
  </si>
  <si>
    <t>Hand/Wrist INFLATABLE AIR SPLINTS</t>
  </si>
  <si>
    <t>JSA-18-10</t>
  </si>
  <si>
    <t>Vinyl Carrying Case</t>
  </si>
  <si>
    <t>JSA-18-12</t>
  </si>
  <si>
    <t>Four Splint Kit (01, 02, 03, 04, 10,11) INFLATABLE AIR SPLINTS</t>
  </si>
  <si>
    <t>JSA-18-20</t>
  </si>
  <si>
    <t>Six Splint Kit (01, 02, 03, 04, 05, 06, 10, 11) INFLATABLE AIR SPLINTS</t>
  </si>
  <si>
    <t>Mortuary, Cemetery, Funeral Equipment</t>
  </si>
  <si>
    <t xml:space="preserve">LD-3287-C </t>
  </si>
  <si>
    <t>Chrome LD</t>
  </si>
  <si>
    <t>LD-3287-SS</t>
  </si>
  <si>
    <t>Stainless Steel LD</t>
  </si>
  <si>
    <t>LD-3287-CR</t>
  </si>
  <si>
    <t>Chrome LD With Placer Arm Attachment</t>
  </si>
  <si>
    <t>LD-3287-SSR</t>
  </si>
  <si>
    <t>Stainless Steel LD With Placer Arm Attachment</t>
  </si>
  <si>
    <t>LD-CR</t>
  </si>
  <si>
    <t>Placer Arm Attachment Only-Chrome</t>
  </si>
  <si>
    <t>LD-SSR</t>
  </si>
  <si>
    <t>Placer Arm Attachment Only-Stainless Steel</t>
  </si>
  <si>
    <t>LD-Stand</t>
  </si>
  <si>
    <t>LD Stand</t>
  </si>
  <si>
    <t>LD-234</t>
  </si>
  <si>
    <t>Crank Handle For LD</t>
  </si>
  <si>
    <t>LD-256</t>
  </si>
  <si>
    <t>LD Straps (20 Ft) (Extra Length Available $1.50 Per Ft. Extra)</t>
  </si>
  <si>
    <t>CH-300</t>
  </si>
  <si>
    <r>
      <rPr>
        <sz val="12"/>
        <color theme="1"/>
        <rFont val="Calibri"/>
      </rPr>
      <t xml:space="preserve">Church Truck (CH) (BR) (G) </t>
    </r>
    <r>
      <rPr>
        <b/>
        <sz val="12"/>
        <color theme="1"/>
        <rFont val="Calibri"/>
      </rPr>
      <t>[No Discount]</t>
    </r>
  </si>
  <si>
    <t>CH-100</t>
  </si>
  <si>
    <t>Display Cart</t>
  </si>
  <si>
    <t>CT-150</t>
  </si>
  <si>
    <t>Changing Table</t>
  </si>
  <si>
    <t>CT-150-W</t>
  </si>
  <si>
    <t>Changing Table with 28" Wide Top</t>
  </si>
  <si>
    <t>CT-150-6</t>
  </si>
  <si>
    <t>Changing Table with 6" Wheels</t>
  </si>
  <si>
    <t>CT-150W-6</t>
  </si>
  <si>
    <t>28" Wide Changing Table with 6" Wheels</t>
  </si>
  <si>
    <t>MC-100A</t>
  </si>
  <si>
    <t>Single Person MC</t>
  </si>
  <si>
    <t>MC-100A-HD</t>
  </si>
  <si>
    <t>Single Person MC Heavy Duty</t>
  </si>
  <si>
    <t>MC-100A-HDT</t>
  </si>
  <si>
    <t>HD Cot For Suburban Type Vehicles</t>
  </si>
  <si>
    <t>MC-100A-AR</t>
  </si>
  <si>
    <t>Single Person Mortuary Cot With Side Rails</t>
  </si>
  <si>
    <t>MC-100A-S</t>
  </si>
  <si>
    <t>Single Person MC For Suburban Type Vehicles</t>
  </si>
  <si>
    <t>MC-100A-SR</t>
  </si>
  <si>
    <t>Single Person MC With Side Rails For Suburban Type</t>
  </si>
  <si>
    <t>MC-100A-OS</t>
  </si>
  <si>
    <t>Oversize MC</t>
  </si>
  <si>
    <t>MC-100A-OSR</t>
  </si>
  <si>
    <t>Oversize MC With Side Rails</t>
  </si>
  <si>
    <t>MC-100A-OS-S</t>
  </si>
  <si>
    <t>Oversize MC For Suburban Type Vehicles</t>
  </si>
  <si>
    <t>MC-100A-OS-SR</t>
  </si>
  <si>
    <t>Oversize MC With Side Rails For Suburban Type</t>
  </si>
  <si>
    <t>MC-100A-HDR</t>
  </si>
  <si>
    <t>HD Cot with Side Rails</t>
  </si>
  <si>
    <t>MC-100A-HDTR</t>
  </si>
  <si>
    <t>HD Cot for Suburbans with Side Rails</t>
  </si>
  <si>
    <t>MC-100-EXT</t>
  </si>
  <si>
    <r>
      <rPr>
        <sz val="12"/>
        <color theme="1"/>
        <rFont val="Calibri"/>
      </rPr>
      <t xml:space="preserve">Extension Handles For MC </t>
    </r>
    <r>
      <rPr>
        <b/>
        <sz val="12"/>
        <color theme="1"/>
        <rFont val="Calibri"/>
      </rPr>
      <t>[No Discount]</t>
    </r>
  </si>
  <si>
    <t>MC-100A-17</t>
  </si>
  <si>
    <t>Pad For Regular Cot</t>
  </si>
  <si>
    <t>MC-100A-17-OS</t>
  </si>
  <si>
    <t>Oversize Cot Pad</t>
  </si>
  <si>
    <t>MC-100A-Strap</t>
  </si>
  <si>
    <t>Straps For Mortuary Cot</t>
  </si>
  <si>
    <t>MC-100A-Cover</t>
  </si>
  <si>
    <t>Hy-Luster Green Cot Cover (not a body bag )</t>
  </si>
  <si>
    <t>JSA-602-M</t>
  </si>
  <si>
    <t>EZ Fold Wheeled Stretcher with Brown Cover</t>
  </si>
  <si>
    <t>JSA-603-M</t>
  </si>
  <si>
    <t>EZ Fold Plain Stretcher with Brown Cover</t>
  </si>
  <si>
    <t>RETURN POLICY:</t>
  </si>
  <si>
    <t>NO MERCHANDISE RETURNED WITHOUT WRITTEN APPROVAL</t>
  </si>
  <si>
    <t>NO RETURNS AFTER 30 DAYS FROM SHIP DATE</t>
  </si>
  <si>
    <t>20% RESTOCKING FEE PLUS SHIPPING APPLIES TO ALL RETURNS</t>
  </si>
  <si>
    <t>ADDITIONAL FEES:</t>
  </si>
  <si>
    <t>$5.00 DROP SHIP FEE</t>
  </si>
  <si>
    <t>$35.00 WIRE TRANSFER FEE</t>
  </si>
  <si>
    <t>$25.00 CHAMBER OF COMMERCE SIGNATURE FEE</t>
  </si>
  <si>
    <t>Junkin Safety Appliance Company, Inc.</t>
  </si>
  <si>
    <t>3121 Millers Lane, Louisville, Kentucky 40216-5393</t>
  </si>
  <si>
    <t>Phone: (502) 775-8303 • sales@junkinsafety.com</t>
  </si>
  <si>
    <r>
      <rPr>
        <b/>
        <u/>
        <sz val="12"/>
        <color rgb="FF1155CC"/>
        <rFont val="Arial"/>
      </rPr>
      <t>www.junkinsafety.com</t>
    </r>
  </si>
  <si>
    <t>PRICE SCHEDULE                                             EFFECTIVE MARCH 1, 2026                                             PRICES ARE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</si>
</sst>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&quot;$&quot;#,##0"/>
  </numFmts>
  <fonts count="13" x14ac:knownFonts="1">
    <font>
      <sz val="10"/>
      <color rgb="FF000000"/>
      <name val="Arial"/>
      <scheme val="minor"/>
    </font>
    <font>
      <b/>
      <sz val="24"/>
      <color theme="1"/>
      <name val="Calibri"/>
    </font>
    <font>
      <b/>
      <sz val="24"/>
      <color theme="1"/>
      <name val="Arial"/>
    </font>
    <font>
      <b/>
      <sz val="20"/>
      <color theme="1"/>
      <name val="Calibri"/>
    </font>
    <font>
      <b/>
      <sz val="14"/>
      <color theme="1"/>
      <name val="Calibri"/>
    </font>
    <font>
      <sz val="10"/>
      <name val="Arial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b/>
      <sz val="12"/>
      <color rgb="FF000000"/>
      <name val="Arial"/>
    </font>
    <font>
      <b/>
      <u/>
      <sz val="12"/>
      <color rgb="FF0000FF"/>
      <name val="Arial"/>
    </font>
    <font>
      <b/>
      <u/>
      <sz val="12"/>
      <color rgb="FF1155CC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horizontal="right"/>
    </xf>
    <xf numFmtId="165" fontId="7" fillId="0" borderId="3" xfId="0" applyNumberFormat="1" applyFont="1" applyBorder="1" applyAlignment="1">
      <alignment horizontal="right" vertical="top" wrapText="1"/>
    </xf>
    <xf numFmtId="165" fontId="7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6" fillId="0" borderId="0" xfId="0" applyFont="1" applyAlignment="1">
      <alignment horizontal="right" vertical="top" wrapText="1"/>
    </xf>
    <xf numFmtId="0" fontId="7" fillId="0" borderId="3" xfId="0" applyFont="1" applyBorder="1"/>
    <xf numFmtId="165" fontId="9" fillId="0" borderId="3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165" fontId="9" fillId="0" borderId="0" xfId="0" applyNumberFormat="1" applyFont="1"/>
    <xf numFmtId="0" fontId="4" fillId="0" borderId="3" xfId="0" applyFont="1" applyBorder="1"/>
    <xf numFmtId="165" fontId="4" fillId="0" borderId="3" xfId="0" applyNumberFormat="1" applyFont="1" applyBorder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165" fontId="7" fillId="0" borderId="3" xfId="0" applyNumberFormat="1" applyFont="1" applyBorder="1"/>
    <xf numFmtId="165" fontId="4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right" wrapText="1"/>
    </xf>
    <xf numFmtId="164" fontId="7" fillId="0" borderId="3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/>
    </xf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1457325</xdr:colOff>
      <xdr:row>0</xdr:row>
      <xdr:rowOff>28575</xdr:rowOff>
    </xdr:from>
    <xdr:ext cx="2028825" cy="1781175"/>
    <xdr:pic>
      <xdr:nvPicPr>
        <xdr:cNvPr id="2" name="image1.gif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unkinsafet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78"/>
  <sheetViews>
    <sheetView tabSelected="1" workbookViewId="0">
      <selection activeCell="C3" sqref="C3:C5"/>
    </sheetView>
  </sheetViews>
  <sheetFormatPr defaultColWidth="12.5703125" defaultRowHeight="15.75" customHeight="1" x14ac:dyDescent="0.2"/>
  <cols>
    <col min="1" max="1" width="6.28515625" customWidth="1"/>
    <col min="2" max="2" width="22" customWidth="1"/>
    <col min="3" max="3" width="65.28515625" customWidth="1"/>
    <col min="4" max="5" width="15.28515625" customWidth="1"/>
    <col min="6" max="6" width="16.7109375" customWidth="1"/>
  </cols>
  <sheetData>
    <row r="1" spans="1:11" ht="80.25" customHeight="1" x14ac:dyDescent="0.5">
      <c r="C1" s="42"/>
      <c r="D1" s="2"/>
      <c r="E1" s="2"/>
      <c r="F1" s="2"/>
      <c r="G1" s="3"/>
      <c r="K1" s="1"/>
    </row>
    <row r="2" spans="1:11" ht="76.5" customHeight="1" x14ac:dyDescent="0.5">
      <c r="C2" s="43"/>
      <c r="D2" s="2"/>
      <c r="E2" s="2"/>
      <c r="F2" s="2"/>
      <c r="G2" s="3"/>
      <c r="K2" s="1"/>
    </row>
    <row r="3" spans="1:11" ht="27" customHeight="1" x14ac:dyDescent="0.5">
      <c r="C3" s="44" t="s">
        <v>309</v>
      </c>
      <c r="D3" s="2"/>
      <c r="E3" s="2"/>
      <c r="F3" s="2"/>
      <c r="G3" s="3"/>
      <c r="I3" s="1"/>
      <c r="K3" s="1"/>
    </row>
    <row r="4" spans="1:11" ht="24" customHeight="1" x14ac:dyDescent="0.5">
      <c r="C4" s="43"/>
      <c r="D4" s="1"/>
      <c r="E4" s="1"/>
      <c r="F4" s="1"/>
      <c r="G4" s="3"/>
      <c r="K4" s="4"/>
    </row>
    <row r="5" spans="1:11" ht="36" customHeight="1" x14ac:dyDescent="0.2">
      <c r="C5" s="43"/>
    </row>
    <row r="6" spans="1:11" ht="13.5" customHeight="1" x14ac:dyDescent="0.2"/>
    <row r="7" spans="1:11" ht="21.75" customHeight="1" x14ac:dyDescent="0.3">
      <c r="A7" s="5"/>
      <c r="B7" s="45" t="s">
        <v>0</v>
      </c>
      <c r="C7" s="46"/>
      <c r="D7" s="6" t="s">
        <v>1</v>
      </c>
      <c r="E7" s="7" t="s">
        <v>2</v>
      </c>
      <c r="F7" s="7" t="s">
        <v>3</v>
      </c>
    </row>
    <row r="8" spans="1:11" x14ac:dyDescent="0.2">
      <c r="A8" s="8"/>
      <c r="B8" s="9"/>
      <c r="C8" s="10"/>
      <c r="D8" s="11"/>
      <c r="E8" s="12"/>
      <c r="F8" s="12"/>
    </row>
    <row r="9" spans="1:11" x14ac:dyDescent="0.25">
      <c r="A9" s="8"/>
      <c r="B9" s="9" t="s">
        <v>4</v>
      </c>
      <c r="C9" s="10" t="s">
        <v>5</v>
      </c>
      <c r="D9" s="13">
        <v>1119</v>
      </c>
      <c r="E9" s="14">
        <f t="shared" ref="E9:E11" si="0">SUM(D9*0.7)</f>
        <v>783.3</v>
      </c>
      <c r="F9" s="14">
        <f t="shared" ref="F9:F11" si="1">SUM(D9*0.65)</f>
        <v>727.35</v>
      </c>
    </row>
    <row r="10" spans="1:11" x14ac:dyDescent="0.25">
      <c r="A10" s="8"/>
      <c r="B10" s="9" t="s">
        <v>6</v>
      </c>
      <c r="C10" s="10" t="s">
        <v>7</v>
      </c>
      <c r="D10" s="15">
        <v>1462</v>
      </c>
      <c r="E10" s="14">
        <f t="shared" si="0"/>
        <v>1023.4</v>
      </c>
      <c r="F10" s="14">
        <f t="shared" si="1"/>
        <v>950.30000000000007</v>
      </c>
    </row>
    <row r="11" spans="1:11" x14ac:dyDescent="0.25">
      <c r="A11" s="8"/>
      <c r="B11" s="9" t="s">
        <v>8</v>
      </c>
      <c r="C11" s="10" t="s">
        <v>9</v>
      </c>
      <c r="D11" s="15">
        <v>1499</v>
      </c>
      <c r="E11" s="14">
        <f t="shared" si="0"/>
        <v>1049.3</v>
      </c>
      <c r="F11" s="14">
        <f t="shared" si="1"/>
        <v>974.35</v>
      </c>
    </row>
    <row r="12" spans="1:11" x14ac:dyDescent="0.25">
      <c r="A12" s="8"/>
      <c r="B12" s="9"/>
      <c r="C12" s="16" t="s">
        <v>10</v>
      </c>
      <c r="D12" s="15"/>
      <c r="E12" s="14"/>
      <c r="F12" s="14"/>
    </row>
    <row r="13" spans="1:11" x14ac:dyDescent="0.25">
      <c r="A13" s="8"/>
      <c r="B13" s="9" t="s">
        <v>11</v>
      </c>
      <c r="C13" s="10" t="s">
        <v>12</v>
      </c>
      <c r="D13" s="15">
        <v>478</v>
      </c>
      <c r="E13" s="14">
        <f t="shared" ref="E13:E20" si="2">SUM(D13*0.7)</f>
        <v>334.59999999999997</v>
      </c>
      <c r="F13" s="14">
        <f t="shared" ref="F13:F20" si="3">SUM(D13*0.65)</f>
        <v>310.7</v>
      </c>
    </row>
    <row r="14" spans="1:11" x14ac:dyDescent="0.25">
      <c r="A14" s="8"/>
      <c r="B14" s="9" t="s">
        <v>13</v>
      </c>
      <c r="C14" s="10" t="s">
        <v>14</v>
      </c>
      <c r="D14" s="15">
        <v>478</v>
      </c>
      <c r="E14" s="14">
        <f t="shared" si="2"/>
        <v>334.59999999999997</v>
      </c>
      <c r="F14" s="14">
        <f t="shared" si="3"/>
        <v>310.7</v>
      </c>
    </row>
    <row r="15" spans="1:11" x14ac:dyDescent="0.25">
      <c r="A15" s="8"/>
      <c r="B15" s="9" t="s">
        <v>15</v>
      </c>
      <c r="C15" s="10" t="s">
        <v>16</v>
      </c>
      <c r="D15" s="15">
        <v>524</v>
      </c>
      <c r="E15" s="14">
        <f t="shared" si="2"/>
        <v>366.79999999999995</v>
      </c>
      <c r="F15" s="14">
        <f t="shared" si="3"/>
        <v>340.6</v>
      </c>
    </row>
    <row r="16" spans="1:11" x14ac:dyDescent="0.25">
      <c r="A16" s="8"/>
      <c r="B16" s="9" t="s">
        <v>17</v>
      </c>
      <c r="C16" s="10" t="s">
        <v>18</v>
      </c>
      <c r="D16" s="15">
        <v>1060</v>
      </c>
      <c r="E16" s="14">
        <f t="shared" si="2"/>
        <v>742</v>
      </c>
      <c r="F16" s="14">
        <f t="shared" si="3"/>
        <v>689</v>
      </c>
    </row>
    <row r="17" spans="1:6" x14ac:dyDescent="0.25">
      <c r="A17" s="8"/>
      <c r="B17" s="9" t="s">
        <v>19</v>
      </c>
      <c r="C17" s="10" t="s">
        <v>20</v>
      </c>
      <c r="D17" s="15">
        <v>559</v>
      </c>
      <c r="E17" s="14">
        <f t="shared" si="2"/>
        <v>391.29999999999995</v>
      </c>
      <c r="F17" s="14">
        <f t="shared" si="3"/>
        <v>363.35</v>
      </c>
    </row>
    <row r="18" spans="1:6" x14ac:dyDescent="0.25">
      <c r="A18" s="8"/>
      <c r="B18" s="9" t="s">
        <v>21</v>
      </c>
      <c r="C18" s="10" t="s">
        <v>22</v>
      </c>
      <c r="D18" s="15">
        <v>559</v>
      </c>
      <c r="E18" s="14">
        <f t="shared" si="2"/>
        <v>391.29999999999995</v>
      </c>
      <c r="F18" s="14">
        <f t="shared" si="3"/>
        <v>363.35</v>
      </c>
    </row>
    <row r="19" spans="1:6" x14ac:dyDescent="0.25">
      <c r="A19" s="8"/>
      <c r="B19" s="9" t="s">
        <v>23</v>
      </c>
      <c r="C19" s="10" t="s">
        <v>24</v>
      </c>
      <c r="D19" s="15">
        <v>559</v>
      </c>
      <c r="E19" s="14">
        <f t="shared" si="2"/>
        <v>391.29999999999995</v>
      </c>
      <c r="F19" s="14">
        <f t="shared" si="3"/>
        <v>363.35</v>
      </c>
    </row>
    <row r="20" spans="1:6" x14ac:dyDescent="0.25">
      <c r="A20" s="8"/>
      <c r="B20" s="9" t="s">
        <v>25</v>
      </c>
      <c r="C20" s="10" t="s">
        <v>26</v>
      </c>
      <c r="D20" s="15">
        <v>862</v>
      </c>
      <c r="E20" s="14">
        <f t="shared" si="2"/>
        <v>603.4</v>
      </c>
      <c r="F20" s="14">
        <f t="shared" si="3"/>
        <v>560.30000000000007</v>
      </c>
    </row>
    <row r="21" spans="1:6" x14ac:dyDescent="0.25">
      <c r="A21" s="8"/>
      <c r="B21" s="9"/>
      <c r="C21" s="17" t="s">
        <v>27</v>
      </c>
      <c r="D21" s="15"/>
      <c r="E21" s="18"/>
      <c r="F21" s="14"/>
    </row>
    <row r="22" spans="1:6" x14ac:dyDescent="0.25">
      <c r="A22" s="8"/>
      <c r="B22" s="9" t="s">
        <v>28</v>
      </c>
      <c r="C22" s="10" t="s">
        <v>29</v>
      </c>
      <c r="D22" s="15">
        <v>862</v>
      </c>
      <c r="E22" s="14">
        <f>SUM(D22*0.7)</f>
        <v>603.4</v>
      </c>
      <c r="F22" s="14">
        <f>SUM(D22*0.65)</f>
        <v>560.30000000000007</v>
      </c>
    </row>
    <row r="23" spans="1:6" x14ac:dyDescent="0.25">
      <c r="A23" s="8"/>
      <c r="B23" s="9"/>
      <c r="C23" s="17" t="s">
        <v>30</v>
      </c>
      <c r="D23" s="15"/>
      <c r="E23" s="18"/>
      <c r="F23" s="14"/>
    </row>
    <row r="24" spans="1:6" x14ac:dyDescent="0.25">
      <c r="A24" s="8"/>
      <c r="B24" s="9" t="s">
        <v>31</v>
      </c>
      <c r="C24" s="10" t="s">
        <v>32</v>
      </c>
      <c r="D24" s="15">
        <v>1086</v>
      </c>
      <c r="E24" s="14">
        <f>SUM(D24*0.7)</f>
        <v>760.19999999999993</v>
      </c>
      <c r="F24" s="14">
        <f>SUM(D24*0.65)</f>
        <v>705.9</v>
      </c>
    </row>
    <row r="25" spans="1:6" x14ac:dyDescent="0.25">
      <c r="A25" s="8"/>
      <c r="B25" s="9"/>
      <c r="C25" s="17" t="s">
        <v>33</v>
      </c>
      <c r="D25" s="15"/>
      <c r="E25" s="18"/>
      <c r="F25" s="14"/>
    </row>
    <row r="26" spans="1:6" x14ac:dyDescent="0.25">
      <c r="A26" s="8"/>
      <c r="B26" s="9" t="s">
        <v>34</v>
      </c>
      <c r="C26" s="10" t="s">
        <v>35</v>
      </c>
      <c r="D26" s="15">
        <v>904</v>
      </c>
      <c r="E26" s="14">
        <f>SUM(D26*0.7)</f>
        <v>632.79999999999995</v>
      </c>
      <c r="F26" s="14">
        <f>SUM(D26*0.65)</f>
        <v>587.6</v>
      </c>
    </row>
    <row r="27" spans="1:6" x14ac:dyDescent="0.25">
      <c r="A27" s="8"/>
      <c r="B27" s="9"/>
      <c r="C27" s="17" t="s">
        <v>36</v>
      </c>
      <c r="D27" s="15"/>
      <c r="E27" s="18"/>
      <c r="F27" s="14"/>
    </row>
    <row r="28" spans="1:6" x14ac:dyDescent="0.25">
      <c r="A28" s="8"/>
      <c r="B28" s="9" t="s">
        <v>37</v>
      </c>
      <c r="C28" s="10" t="s">
        <v>38</v>
      </c>
      <c r="D28" s="15">
        <v>1130</v>
      </c>
      <c r="E28" s="14">
        <f>SUM(D28*0.7)</f>
        <v>791</v>
      </c>
      <c r="F28" s="14">
        <f>SUM(D28*0.65)</f>
        <v>734.5</v>
      </c>
    </row>
    <row r="29" spans="1:6" x14ac:dyDescent="0.25">
      <c r="A29" s="8"/>
      <c r="B29" s="9"/>
      <c r="C29" s="17" t="s">
        <v>33</v>
      </c>
      <c r="D29" s="15"/>
      <c r="E29" s="18"/>
      <c r="F29" s="14"/>
    </row>
    <row r="30" spans="1:6" x14ac:dyDescent="0.25">
      <c r="A30" s="8"/>
      <c r="B30" s="9" t="s">
        <v>39</v>
      </c>
      <c r="C30" s="10" t="s">
        <v>40</v>
      </c>
      <c r="D30" s="15">
        <v>1082</v>
      </c>
      <c r="E30" s="14">
        <f t="shared" ref="E30:E46" si="4">SUM(D30*0.7)</f>
        <v>757.4</v>
      </c>
      <c r="F30" s="14">
        <f t="shared" ref="F30:F46" si="5">SUM(D30*0.65)</f>
        <v>703.30000000000007</v>
      </c>
    </row>
    <row r="31" spans="1:6" x14ac:dyDescent="0.25">
      <c r="A31" s="8"/>
      <c r="B31" s="9" t="s">
        <v>41</v>
      </c>
      <c r="C31" s="10" t="s">
        <v>42</v>
      </c>
      <c r="D31" s="15">
        <v>1082</v>
      </c>
      <c r="E31" s="14">
        <f t="shared" si="4"/>
        <v>757.4</v>
      </c>
      <c r="F31" s="14">
        <f t="shared" si="5"/>
        <v>703.30000000000007</v>
      </c>
    </row>
    <row r="32" spans="1:6" ht="15.75" customHeight="1" x14ac:dyDescent="0.25">
      <c r="A32" s="8"/>
      <c r="B32" s="9" t="s">
        <v>43</v>
      </c>
      <c r="C32" s="10" t="s">
        <v>44</v>
      </c>
      <c r="D32" s="41">
        <v>1082</v>
      </c>
      <c r="E32" s="14">
        <f t="shared" si="4"/>
        <v>757.4</v>
      </c>
      <c r="F32" s="14">
        <f t="shared" si="5"/>
        <v>703.30000000000007</v>
      </c>
    </row>
    <row r="33" spans="1:6" x14ac:dyDescent="0.25">
      <c r="A33" s="8"/>
      <c r="B33" s="9" t="s">
        <v>45</v>
      </c>
      <c r="C33" s="10" t="s">
        <v>46</v>
      </c>
      <c r="D33" s="15">
        <v>1336</v>
      </c>
      <c r="E33" s="14">
        <f t="shared" si="4"/>
        <v>935.19999999999993</v>
      </c>
      <c r="F33" s="14">
        <f t="shared" si="5"/>
        <v>868.4</v>
      </c>
    </row>
    <row r="34" spans="1:6" x14ac:dyDescent="0.25">
      <c r="A34" s="8"/>
      <c r="B34" s="9" t="s">
        <v>47</v>
      </c>
      <c r="C34" s="10" t="s">
        <v>48</v>
      </c>
      <c r="D34" s="15">
        <v>1229</v>
      </c>
      <c r="E34" s="14">
        <f t="shared" si="4"/>
        <v>860.3</v>
      </c>
      <c r="F34" s="14">
        <f t="shared" si="5"/>
        <v>798.85</v>
      </c>
    </row>
    <row r="35" spans="1:6" ht="15.75" customHeight="1" x14ac:dyDescent="0.25">
      <c r="A35" s="8"/>
      <c r="B35" s="9" t="s">
        <v>49</v>
      </c>
      <c r="C35" s="10" t="s">
        <v>50</v>
      </c>
      <c r="D35" s="41">
        <v>1229</v>
      </c>
      <c r="E35" s="14">
        <f t="shared" si="4"/>
        <v>860.3</v>
      </c>
      <c r="F35" s="14">
        <f t="shared" si="5"/>
        <v>798.85</v>
      </c>
    </row>
    <row r="36" spans="1:6" x14ac:dyDescent="0.25">
      <c r="A36" s="8"/>
      <c r="B36" s="9" t="s">
        <v>51</v>
      </c>
      <c r="C36" s="10" t="s">
        <v>52</v>
      </c>
      <c r="D36" s="15">
        <v>305</v>
      </c>
      <c r="E36" s="14">
        <f t="shared" si="4"/>
        <v>213.5</v>
      </c>
      <c r="F36" s="14">
        <f t="shared" si="5"/>
        <v>198.25</v>
      </c>
    </row>
    <row r="37" spans="1:6" x14ac:dyDescent="0.25">
      <c r="A37" s="8"/>
      <c r="B37" s="9" t="s">
        <v>53</v>
      </c>
      <c r="C37" s="10" t="s">
        <v>54</v>
      </c>
      <c r="D37" s="15">
        <v>300</v>
      </c>
      <c r="E37" s="14">
        <f t="shared" si="4"/>
        <v>210</v>
      </c>
      <c r="F37" s="14">
        <f t="shared" si="5"/>
        <v>195</v>
      </c>
    </row>
    <row r="38" spans="1:6" x14ac:dyDescent="0.25">
      <c r="A38" s="8"/>
      <c r="B38" s="9" t="s">
        <v>55</v>
      </c>
      <c r="C38" s="10" t="s">
        <v>56</v>
      </c>
      <c r="D38" s="15">
        <v>300</v>
      </c>
      <c r="E38" s="14">
        <f t="shared" si="4"/>
        <v>210</v>
      </c>
      <c r="F38" s="14">
        <f t="shared" si="5"/>
        <v>195</v>
      </c>
    </row>
    <row r="39" spans="1:6" x14ac:dyDescent="0.25">
      <c r="A39" s="8"/>
      <c r="B39" s="9" t="s">
        <v>57</v>
      </c>
      <c r="C39" s="10" t="s">
        <v>58</v>
      </c>
      <c r="D39" s="15">
        <v>513</v>
      </c>
      <c r="E39" s="14">
        <f t="shared" si="4"/>
        <v>359.09999999999997</v>
      </c>
      <c r="F39" s="14">
        <f t="shared" si="5"/>
        <v>333.45</v>
      </c>
    </row>
    <row r="40" spans="1:6" x14ac:dyDescent="0.25">
      <c r="A40" s="8"/>
      <c r="B40" s="9" t="s">
        <v>59</v>
      </c>
      <c r="C40" s="10" t="s">
        <v>60</v>
      </c>
      <c r="D40" s="15">
        <v>545</v>
      </c>
      <c r="E40" s="14">
        <f t="shared" si="4"/>
        <v>381.5</v>
      </c>
      <c r="F40" s="14">
        <f t="shared" si="5"/>
        <v>354.25</v>
      </c>
    </row>
    <row r="41" spans="1:6" x14ac:dyDescent="0.25">
      <c r="A41" s="8"/>
      <c r="B41" s="9" t="s">
        <v>61</v>
      </c>
      <c r="C41" s="10" t="s">
        <v>62</v>
      </c>
      <c r="D41" s="15">
        <v>531</v>
      </c>
      <c r="E41" s="14">
        <f t="shared" si="4"/>
        <v>371.7</v>
      </c>
      <c r="F41" s="14">
        <f t="shared" si="5"/>
        <v>345.15000000000003</v>
      </c>
    </row>
    <row r="42" spans="1:6" x14ac:dyDescent="0.25">
      <c r="A42" s="8"/>
      <c r="B42" s="9" t="s">
        <v>63</v>
      </c>
      <c r="C42" s="10" t="s">
        <v>64</v>
      </c>
      <c r="D42" s="15">
        <v>153</v>
      </c>
      <c r="E42" s="14">
        <f t="shared" si="4"/>
        <v>107.1</v>
      </c>
      <c r="F42" s="14">
        <f t="shared" si="5"/>
        <v>99.45</v>
      </c>
    </row>
    <row r="43" spans="1:6" x14ac:dyDescent="0.25">
      <c r="A43" s="19" t="s">
        <v>65</v>
      </c>
      <c r="B43" s="9" t="s">
        <v>66</v>
      </c>
      <c r="C43" s="10" t="s">
        <v>67</v>
      </c>
      <c r="D43" s="15">
        <v>336</v>
      </c>
      <c r="E43" s="14">
        <f t="shared" si="4"/>
        <v>235.2</v>
      </c>
      <c r="F43" s="14">
        <f t="shared" si="5"/>
        <v>218.4</v>
      </c>
    </row>
    <row r="44" spans="1:6" x14ac:dyDescent="0.25">
      <c r="A44" s="8"/>
      <c r="B44" s="9" t="s">
        <v>68</v>
      </c>
      <c r="C44" s="10" t="s">
        <v>69</v>
      </c>
      <c r="D44" s="15">
        <v>975</v>
      </c>
      <c r="E44" s="14">
        <f t="shared" si="4"/>
        <v>682.5</v>
      </c>
      <c r="F44" s="14">
        <f t="shared" si="5"/>
        <v>633.75</v>
      </c>
    </row>
    <row r="45" spans="1:6" x14ac:dyDescent="0.25">
      <c r="A45" s="8"/>
      <c r="B45" s="9" t="s">
        <v>70</v>
      </c>
      <c r="C45" s="10" t="s">
        <v>71</v>
      </c>
      <c r="D45" s="15">
        <v>472</v>
      </c>
      <c r="E45" s="14">
        <f t="shared" si="4"/>
        <v>330.4</v>
      </c>
      <c r="F45" s="14">
        <f t="shared" si="5"/>
        <v>306.8</v>
      </c>
    </row>
    <row r="46" spans="1:6" x14ac:dyDescent="0.25">
      <c r="A46" s="8"/>
      <c r="B46" s="9" t="s">
        <v>72</v>
      </c>
      <c r="C46" s="10" t="s">
        <v>73</v>
      </c>
      <c r="D46" s="15">
        <v>1818</v>
      </c>
      <c r="E46" s="14">
        <f t="shared" si="4"/>
        <v>1272.5999999999999</v>
      </c>
      <c r="F46" s="14">
        <f t="shared" si="5"/>
        <v>1181.7</v>
      </c>
    </row>
    <row r="47" spans="1:6" x14ac:dyDescent="0.25">
      <c r="A47" s="8"/>
      <c r="B47" s="9"/>
      <c r="C47" s="20" t="s">
        <v>74</v>
      </c>
      <c r="D47" s="11"/>
      <c r="E47" s="12"/>
      <c r="F47" s="21"/>
    </row>
    <row r="48" spans="1:6" x14ac:dyDescent="0.25">
      <c r="A48" s="8"/>
      <c r="B48" s="9"/>
      <c r="C48" s="20" t="s">
        <v>75</v>
      </c>
      <c r="D48" s="11"/>
      <c r="E48" s="12"/>
      <c r="F48" s="21"/>
    </row>
    <row r="49" spans="1:6" ht="18.75" x14ac:dyDescent="0.3">
      <c r="A49" s="8"/>
      <c r="B49" s="9"/>
      <c r="C49" s="20"/>
      <c r="D49" s="22" t="s">
        <v>1</v>
      </c>
      <c r="E49" s="23" t="s">
        <v>76</v>
      </c>
      <c r="F49" s="24" t="s">
        <v>77</v>
      </c>
    </row>
    <row r="50" spans="1:6" x14ac:dyDescent="0.25">
      <c r="A50" s="19" t="s">
        <v>65</v>
      </c>
      <c r="B50" s="9" t="s">
        <v>78</v>
      </c>
      <c r="C50" s="10" t="s">
        <v>79</v>
      </c>
      <c r="D50" s="15">
        <v>180</v>
      </c>
      <c r="E50" s="14">
        <f t="shared" ref="E50:E68" si="6">SUM(D50*0.7)</f>
        <v>125.99999999999999</v>
      </c>
      <c r="F50" s="14">
        <f t="shared" ref="F50:F68" si="7">SUM(D50*0.65)</f>
        <v>117</v>
      </c>
    </row>
    <row r="51" spans="1:6" x14ac:dyDescent="0.25">
      <c r="A51" s="19" t="s">
        <v>65</v>
      </c>
      <c r="B51" s="9" t="s">
        <v>80</v>
      </c>
      <c r="C51" s="10" t="s">
        <v>81</v>
      </c>
      <c r="D51" s="15">
        <v>215</v>
      </c>
      <c r="E51" s="14">
        <f t="shared" si="6"/>
        <v>150.5</v>
      </c>
      <c r="F51" s="14">
        <f t="shared" si="7"/>
        <v>139.75</v>
      </c>
    </row>
    <row r="52" spans="1:6" x14ac:dyDescent="0.25">
      <c r="A52" s="19" t="s">
        <v>65</v>
      </c>
      <c r="B52" s="9" t="s">
        <v>82</v>
      </c>
      <c r="C52" s="10" t="s">
        <v>83</v>
      </c>
      <c r="D52" s="15">
        <v>192</v>
      </c>
      <c r="E52" s="14">
        <f t="shared" si="6"/>
        <v>134.39999999999998</v>
      </c>
      <c r="F52" s="14">
        <f t="shared" si="7"/>
        <v>124.80000000000001</v>
      </c>
    </row>
    <row r="53" spans="1:6" x14ac:dyDescent="0.25">
      <c r="A53" s="19" t="s">
        <v>65</v>
      </c>
      <c r="B53" s="9" t="s">
        <v>84</v>
      </c>
      <c r="C53" s="10" t="s">
        <v>85</v>
      </c>
      <c r="D53" s="15">
        <v>192</v>
      </c>
      <c r="E53" s="14">
        <f t="shared" si="6"/>
        <v>134.39999999999998</v>
      </c>
      <c r="F53" s="14">
        <f t="shared" si="7"/>
        <v>124.80000000000001</v>
      </c>
    </row>
    <row r="54" spans="1:6" x14ac:dyDescent="0.25">
      <c r="A54" s="19" t="s">
        <v>65</v>
      </c>
      <c r="B54" s="9" t="s">
        <v>86</v>
      </c>
      <c r="C54" s="10" t="s">
        <v>87</v>
      </c>
      <c r="D54" s="15">
        <v>553</v>
      </c>
      <c r="E54" s="14">
        <f t="shared" si="6"/>
        <v>387.09999999999997</v>
      </c>
      <c r="F54" s="14">
        <f t="shared" si="7"/>
        <v>359.45</v>
      </c>
    </row>
    <row r="55" spans="1:6" x14ac:dyDescent="0.25">
      <c r="A55" s="19" t="s">
        <v>65</v>
      </c>
      <c r="B55" s="9" t="s">
        <v>88</v>
      </c>
      <c r="C55" s="10" t="s">
        <v>89</v>
      </c>
      <c r="D55" s="15">
        <v>635</v>
      </c>
      <c r="E55" s="14">
        <f t="shared" si="6"/>
        <v>444.5</v>
      </c>
      <c r="F55" s="14">
        <f t="shared" si="7"/>
        <v>412.75</v>
      </c>
    </row>
    <row r="56" spans="1:6" x14ac:dyDescent="0.25">
      <c r="A56" s="19" t="s">
        <v>65</v>
      </c>
      <c r="B56" s="9" t="s">
        <v>90</v>
      </c>
      <c r="C56" s="10" t="s">
        <v>91</v>
      </c>
      <c r="D56" s="15">
        <v>466</v>
      </c>
      <c r="E56" s="14">
        <f t="shared" si="6"/>
        <v>326.2</v>
      </c>
      <c r="F56" s="14">
        <f t="shared" si="7"/>
        <v>302.90000000000003</v>
      </c>
    </row>
    <row r="57" spans="1:6" x14ac:dyDescent="0.25">
      <c r="A57" s="19" t="s">
        <v>65</v>
      </c>
      <c r="B57" s="9" t="s">
        <v>92</v>
      </c>
      <c r="C57" s="10" t="s">
        <v>93</v>
      </c>
      <c r="D57" s="15">
        <v>595</v>
      </c>
      <c r="E57" s="14">
        <f t="shared" si="6"/>
        <v>416.5</v>
      </c>
      <c r="F57" s="14">
        <f t="shared" si="7"/>
        <v>386.75</v>
      </c>
    </row>
    <row r="58" spans="1:6" x14ac:dyDescent="0.25">
      <c r="A58" s="19" t="s">
        <v>65</v>
      </c>
      <c r="B58" s="9" t="s">
        <v>94</v>
      </c>
      <c r="C58" s="10" t="s">
        <v>95</v>
      </c>
      <c r="D58" s="15">
        <v>283</v>
      </c>
      <c r="E58" s="14">
        <f t="shared" si="6"/>
        <v>198.1</v>
      </c>
      <c r="F58" s="14">
        <f t="shared" si="7"/>
        <v>183.95000000000002</v>
      </c>
    </row>
    <row r="59" spans="1:6" x14ac:dyDescent="0.25">
      <c r="A59" s="19" t="s">
        <v>65</v>
      </c>
      <c r="B59" s="9" t="s">
        <v>96</v>
      </c>
      <c r="C59" s="10" t="s">
        <v>97</v>
      </c>
      <c r="D59" s="15">
        <v>744</v>
      </c>
      <c r="E59" s="14">
        <f t="shared" si="6"/>
        <v>520.79999999999995</v>
      </c>
      <c r="F59" s="14">
        <f t="shared" si="7"/>
        <v>483.6</v>
      </c>
    </row>
    <row r="60" spans="1:6" x14ac:dyDescent="0.25">
      <c r="A60" s="19" t="s">
        <v>65</v>
      </c>
      <c r="B60" s="9" t="s">
        <v>98</v>
      </c>
      <c r="C60" s="10" t="s">
        <v>99</v>
      </c>
      <c r="D60" s="15">
        <v>878</v>
      </c>
      <c r="E60" s="14">
        <f t="shared" si="6"/>
        <v>614.59999999999991</v>
      </c>
      <c r="F60" s="14">
        <f t="shared" si="7"/>
        <v>570.70000000000005</v>
      </c>
    </row>
    <row r="61" spans="1:6" x14ac:dyDescent="0.25">
      <c r="A61" s="19" t="s">
        <v>65</v>
      </c>
      <c r="B61" s="9" t="s">
        <v>100</v>
      </c>
      <c r="C61" s="10" t="s">
        <v>101</v>
      </c>
      <c r="D61" s="15">
        <v>134</v>
      </c>
      <c r="E61" s="14">
        <f t="shared" si="6"/>
        <v>93.8</v>
      </c>
      <c r="F61" s="14">
        <f t="shared" si="7"/>
        <v>87.100000000000009</v>
      </c>
    </row>
    <row r="62" spans="1:6" x14ac:dyDescent="0.25">
      <c r="A62" s="19" t="s">
        <v>65</v>
      </c>
      <c r="B62" s="9" t="s">
        <v>102</v>
      </c>
      <c r="C62" s="10" t="s">
        <v>103</v>
      </c>
      <c r="D62" s="13">
        <v>940</v>
      </c>
      <c r="E62" s="14">
        <f t="shared" si="6"/>
        <v>658</v>
      </c>
      <c r="F62" s="14">
        <f t="shared" si="7"/>
        <v>611</v>
      </c>
    </row>
    <row r="63" spans="1:6" x14ac:dyDescent="0.25">
      <c r="A63" s="19" t="s">
        <v>65</v>
      </c>
      <c r="B63" s="9" t="s">
        <v>104</v>
      </c>
      <c r="C63" s="10" t="s">
        <v>105</v>
      </c>
      <c r="D63" s="15">
        <v>1055</v>
      </c>
      <c r="E63" s="14">
        <f t="shared" si="6"/>
        <v>738.5</v>
      </c>
      <c r="F63" s="14">
        <f t="shared" si="7"/>
        <v>685.75</v>
      </c>
    </row>
    <row r="64" spans="1:6" x14ac:dyDescent="0.25">
      <c r="A64" s="8"/>
      <c r="B64" s="9" t="s">
        <v>106</v>
      </c>
      <c r="C64" s="10" t="s">
        <v>107</v>
      </c>
      <c r="D64" s="15">
        <v>1276</v>
      </c>
      <c r="E64" s="14">
        <f t="shared" si="6"/>
        <v>893.19999999999993</v>
      </c>
      <c r="F64" s="14">
        <f t="shared" si="7"/>
        <v>829.4</v>
      </c>
    </row>
    <row r="65" spans="1:6" x14ac:dyDescent="0.25">
      <c r="A65" s="8"/>
      <c r="B65" s="9" t="s">
        <v>108</v>
      </c>
      <c r="C65" s="10" t="s">
        <v>109</v>
      </c>
      <c r="D65" s="15">
        <v>1458</v>
      </c>
      <c r="E65" s="14">
        <f t="shared" si="6"/>
        <v>1020.5999999999999</v>
      </c>
      <c r="F65" s="14">
        <f t="shared" si="7"/>
        <v>947.7</v>
      </c>
    </row>
    <row r="66" spans="1:6" x14ac:dyDescent="0.25">
      <c r="A66" s="8"/>
      <c r="B66" s="9" t="s">
        <v>110</v>
      </c>
      <c r="C66" s="10" t="s">
        <v>111</v>
      </c>
      <c r="D66" s="15">
        <v>1422</v>
      </c>
      <c r="E66" s="14">
        <f t="shared" si="6"/>
        <v>995.4</v>
      </c>
      <c r="F66" s="14">
        <f t="shared" si="7"/>
        <v>924.30000000000007</v>
      </c>
    </row>
    <row r="67" spans="1:6" x14ac:dyDescent="0.25">
      <c r="A67" s="8"/>
      <c r="B67" s="9" t="s">
        <v>112</v>
      </c>
      <c r="C67" s="10" t="s">
        <v>113</v>
      </c>
      <c r="D67" s="15">
        <v>1203</v>
      </c>
      <c r="E67" s="14">
        <f t="shared" si="6"/>
        <v>842.09999999999991</v>
      </c>
      <c r="F67" s="14">
        <f t="shared" si="7"/>
        <v>781.95</v>
      </c>
    </row>
    <row r="68" spans="1:6" x14ac:dyDescent="0.25">
      <c r="A68" s="8"/>
      <c r="B68" s="9" t="s">
        <v>114</v>
      </c>
      <c r="C68" s="10" t="s">
        <v>115</v>
      </c>
      <c r="D68" s="15">
        <v>422</v>
      </c>
      <c r="E68" s="14">
        <f t="shared" si="6"/>
        <v>295.39999999999998</v>
      </c>
      <c r="F68" s="14">
        <f t="shared" si="7"/>
        <v>274.3</v>
      </c>
    </row>
    <row r="69" spans="1:6" ht="29.25" customHeight="1" x14ac:dyDescent="0.3">
      <c r="A69" s="8"/>
      <c r="B69" s="9"/>
      <c r="C69" s="10"/>
      <c r="D69" s="39" t="s">
        <v>1</v>
      </c>
      <c r="E69" s="23" t="s">
        <v>76</v>
      </c>
      <c r="F69" s="24" t="s">
        <v>77</v>
      </c>
    </row>
    <row r="70" spans="1:6" x14ac:dyDescent="0.25">
      <c r="A70" s="8"/>
      <c r="B70" s="9" t="s">
        <v>116</v>
      </c>
      <c r="C70" s="10" t="s">
        <v>117</v>
      </c>
      <c r="D70" s="15">
        <v>206</v>
      </c>
      <c r="E70" s="14">
        <f t="shared" ref="E70:E98" si="8">SUM(D70*0.7)</f>
        <v>144.19999999999999</v>
      </c>
      <c r="F70" s="14">
        <f t="shared" ref="F70:F98" si="9">SUM(D70*0.65)</f>
        <v>133.9</v>
      </c>
    </row>
    <row r="71" spans="1:6" x14ac:dyDescent="0.25">
      <c r="A71" s="8"/>
      <c r="B71" s="9" t="s">
        <v>118</v>
      </c>
      <c r="C71" s="10" t="s">
        <v>119</v>
      </c>
      <c r="D71" s="15">
        <v>97</v>
      </c>
      <c r="E71" s="14">
        <f t="shared" si="8"/>
        <v>67.899999999999991</v>
      </c>
      <c r="F71" s="14">
        <f t="shared" si="9"/>
        <v>63.050000000000004</v>
      </c>
    </row>
    <row r="72" spans="1:6" x14ac:dyDescent="0.25">
      <c r="A72" s="8"/>
      <c r="B72" s="9" t="s">
        <v>120</v>
      </c>
      <c r="C72" s="10" t="s">
        <v>121</v>
      </c>
      <c r="D72" s="15">
        <v>109</v>
      </c>
      <c r="E72" s="14">
        <f t="shared" si="8"/>
        <v>76.3</v>
      </c>
      <c r="F72" s="14">
        <f t="shared" si="9"/>
        <v>70.850000000000009</v>
      </c>
    </row>
    <row r="73" spans="1:6" x14ac:dyDescent="0.25">
      <c r="A73" s="8"/>
      <c r="B73" s="9" t="s">
        <v>122</v>
      </c>
      <c r="C73" s="10" t="s">
        <v>123</v>
      </c>
      <c r="D73" s="15">
        <v>174</v>
      </c>
      <c r="E73" s="14">
        <f t="shared" si="8"/>
        <v>121.8</v>
      </c>
      <c r="F73" s="14">
        <f t="shared" si="9"/>
        <v>113.10000000000001</v>
      </c>
    </row>
    <row r="74" spans="1:6" x14ac:dyDescent="0.25">
      <c r="A74" s="8"/>
      <c r="B74" s="9" t="s">
        <v>124</v>
      </c>
      <c r="C74" s="10" t="s">
        <v>125</v>
      </c>
      <c r="D74" s="15">
        <v>67</v>
      </c>
      <c r="E74" s="14">
        <f t="shared" si="8"/>
        <v>46.9</v>
      </c>
      <c r="F74" s="14">
        <f t="shared" si="9"/>
        <v>43.550000000000004</v>
      </c>
    </row>
    <row r="75" spans="1:6" x14ac:dyDescent="0.25">
      <c r="A75" s="8"/>
      <c r="B75" s="9" t="s">
        <v>126</v>
      </c>
      <c r="C75" s="10" t="s">
        <v>127</v>
      </c>
      <c r="D75" s="15">
        <v>173</v>
      </c>
      <c r="E75" s="14">
        <f t="shared" si="8"/>
        <v>121.1</v>
      </c>
      <c r="F75" s="14">
        <f t="shared" si="9"/>
        <v>112.45</v>
      </c>
    </row>
    <row r="76" spans="1:6" x14ac:dyDescent="0.25">
      <c r="A76" s="8"/>
      <c r="B76" s="9" t="s">
        <v>128</v>
      </c>
      <c r="C76" s="10" t="s">
        <v>129</v>
      </c>
      <c r="D76" s="15">
        <v>282</v>
      </c>
      <c r="E76" s="14">
        <f t="shared" si="8"/>
        <v>197.39999999999998</v>
      </c>
      <c r="F76" s="14">
        <f t="shared" si="9"/>
        <v>183.3</v>
      </c>
    </row>
    <row r="77" spans="1:6" x14ac:dyDescent="0.25">
      <c r="A77" s="8"/>
      <c r="B77" s="9" t="s">
        <v>130</v>
      </c>
      <c r="C77" s="10" t="s">
        <v>131</v>
      </c>
      <c r="D77" s="15">
        <v>513</v>
      </c>
      <c r="E77" s="14">
        <f t="shared" si="8"/>
        <v>359.09999999999997</v>
      </c>
      <c r="F77" s="14">
        <f t="shared" si="9"/>
        <v>333.45</v>
      </c>
    </row>
    <row r="78" spans="1:6" x14ac:dyDescent="0.25">
      <c r="A78" s="8"/>
      <c r="B78" s="9" t="s">
        <v>132</v>
      </c>
      <c r="C78" s="10" t="s">
        <v>133</v>
      </c>
      <c r="D78" s="15">
        <v>147</v>
      </c>
      <c r="E78" s="14">
        <f t="shared" si="8"/>
        <v>102.89999999999999</v>
      </c>
      <c r="F78" s="14">
        <f t="shared" si="9"/>
        <v>95.55</v>
      </c>
    </row>
    <row r="79" spans="1:6" x14ac:dyDescent="0.25">
      <c r="A79" s="8"/>
      <c r="B79" s="9" t="s">
        <v>134</v>
      </c>
      <c r="C79" s="10" t="s">
        <v>135</v>
      </c>
      <c r="D79" s="15">
        <v>359</v>
      </c>
      <c r="E79" s="14">
        <f t="shared" si="8"/>
        <v>251.29999999999998</v>
      </c>
      <c r="F79" s="14">
        <f t="shared" si="9"/>
        <v>233.35</v>
      </c>
    </row>
    <row r="80" spans="1:6" x14ac:dyDescent="0.25">
      <c r="A80" s="8"/>
      <c r="B80" s="9" t="s">
        <v>136</v>
      </c>
      <c r="C80" s="10" t="s">
        <v>137</v>
      </c>
      <c r="D80" s="15">
        <v>115</v>
      </c>
      <c r="E80" s="14">
        <f t="shared" si="8"/>
        <v>80.5</v>
      </c>
      <c r="F80" s="14">
        <f t="shared" si="9"/>
        <v>74.75</v>
      </c>
    </row>
    <row r="81" spans="1:6" x14ac:dyDescent="0.25">
      <c r="A81" s="8"/>
      <c r="B81" s="9" t="s">
        <v>138</v>
      </c>
      <c r="C81" s="10" t="s">
        <v>139</v>
      </c>
      <c r="D81" s="15">
        <v>147</v>
      </c>
      <c r="E81" s="14">
        <f t="shared" si="8"/>
        <v>102.89999999999999</v>
      </c>
      <c r="F81" s="14">
        <f t="shared" si="9"/>
        <v>95.55</v>
      </c>
    </row>
    <row r="82" spans="1:6" x14ac:dyDescent="0.25">
      <c r="A82" s="8"/>
      <c r="B82" s="9" t="s">
        <v>140</v>
      </c>
      <c r="C82" s="10" t="s">
        <v>141</v>
      </c>
      <c r="D82" s="15">
        <v>243</v>
      </c>
      <c r="E82" s="14">
        <f t="shared" si="8"/>
        <v>170.1</v>
      </c>
      <c r="F82" s="14">
        <f t="shared" si="9"/>
        <v>157.95000000000002</v>
      </c>
    </row>
    <row r="83" spans="1:6" x14ac:dyDescent="0.25">
      <c r="A83" s="8"/>
      <c r="B83" s="9" t="s">
        <v>142</v>
      </c>
      <c r="C83" s="10" t="s">
        <v>143</v>
      </c>
      <c r="D83" s="15">
        <v>296</v>
      </c>
      <c r="E83" s="14">
        <f t="shared" si="8"/>
        <v>207.2</v>
      </c>
      <c r="F83" s="14">
        <f t="shared" si="9"/>
        <v>192.4</v>
      </c>
    </row>
    <row r="84" spans="1:6" x14ac:dyDescent="0.25">
      <c r="A84" s="8"/>
      <c r="B84" s="9" t="s">
        <v>144</v>
      </c>
      <c r="C84" s="10" t="s">
        <v>145</v>
      </c>
      <c r="D84" s="15">
        <v>19</v>
      </c>
      <c r="E84" s="14">
        <f t="shared" si="8"/>
        <v>13.299999999999999</v>
      </c>
      <c r="F84" s="14">
        <f t="shared" si="9"/>
        <v>12.35</v>
      </c>
    </row>
    <row r="85" spans="1:6" x14ac:dyDescent="0.25">
      <c r="A85" s="8"/>
      <c r="B85" s="9" t="s">
        <v>146</v>
      </c>
      <c r="C85" s="10" t="s">
        <v>147</v>
      </c>
      <c r="D85" s="15">
        <v>419</v>
      </c>
      <c r="E85" s="14">
        <f t="shared" si="8"/>
        <v>293.29999999999995</v>
      </c>
      <c r="F85" s="14">
        <f t="shared" si="9"/>
        <v>272.35000000000002</v>
      </c>
    </row>
    <row r="86" spans="1:6" x14ac:dyDescent="0.25">
      <c r="A86" s="8"/>
      <c r="B86" s="9" t="s">
        <v>148</v>
      </c>
      <c r="C86" s="10" t="s">
        <v>149</v>
      </c>
      <c r="D86" s="15">
        <v>262</v>
      </c>
      <c r="E86" s="14">
        <f t="shared" si="8"/>
        <v>183.39999999999998</v>
      </c>
      <c r="F86" s="14">
        <f t="shared" si="9"/>
        <v>170.3</v>
      </c>
    </row>
    <row r="87" spans="1:6" x14ac:dyDescent="0.25">
      <c r="A87" s="8"/>
      <c r="B87" s="9" t="s">
        <v>150</v>
      </c>
      <c r="C87" s="10" t="s">
        <v>151</v>
      </c>
      <c r="D87" s="15">
        <v>316</v>
      </c>
      <c r="E87" s="14">
        <f t="shared" si="8"/>
        <v>221.2</v>
      </c>
      <c r="F87" s="14">
        <f t="shared" si="9"/>
        <v>205.4</v>
      </c>
    </row>
    <row r="88" spans="1:6" x14ac:dyDescent="0.25">
      <c r="A88" s="8"/>
      <c r="B88" s="9" t="s">
        <v>152</v>
      </c>
      <c r="C88" s="10" t="s">
        <v>153</v>
      </c>
      <c r="D88" s="15">
        <v>62</v>
      </c>
      <c r="E88" s="14">
        <f t="shared" si="8"/>
        <v>43.4</v>
      </c>
      <c r="F88" s="14">
        <f t="shared" si="9"/>
        <v>40.300000000000004</v>
      </c>
    </row>
    <row r="89" spans="1:6" x14ac:dyDescent="0.25">
      <c r="A89" s="8"/>
      <c r="B89" s="9" t="s">
        <v>154</v>
      </c>
      <c r="C89" s="10" t="s">
        <v>155</v>
      </c>
      <c r="D89" s="15">
        <v>39</v>
      </c>
      <c r="E89" s="14">
        <f t="shared" si="8"/>
        <v>27.299999999999997</v>
      </c>
      <c r="F89" s="14">
        <f t="shared" si="9"/>
        <v>25.35</v>
      </c>
    </row>
    <row r="90" spans="1:6" x14ac:dyDescent="0.25">
      <c r="A90" s="8"/>
      <c r="B90" s="9" t="s">
        <v>156</v>
      </c>
      <c r="C90" s="10" t="s">
        <v>157</v>
      </c>
      <c r="D90" s="15">
        <v>57</v>
      </c>
      <c r="E90" s="14">
        <f t="shared" si="8"/>
        <v>39.9</v>
      </c>
      <c r="F90" s="14">
        <f t="shared" si="9"/>
        <v>37.050000000000004</v>
      </c>
    </row>
    <row r="91" spans="1:6" x14ac:dyDescent="0.25">
      <c r="A91" s="8"/>
      <c r="B91" s="9" t="s">
        <v>158</v>
      </c>
      <c r="C91" s="10" t="s">
        <v>159</v>
      </c>
      <c r="D91" s="15">
        <v>25</v>
      </c>
      <c r="E91" s="14">
        <f t="shared" si="8"/>
        <v>17.5</v>
      </c>
      <c r="F91" s="14">
        <f t="shared" si="9"/>
        <v>16.25</v>
      </c>
    </row>
    <row r="92" spans="1:6" ht="18.75" customHeight="1" x14ac:dyDescent="0.25">
      <c r="A92" s="8"/>
      <c r="B92" s="9" t="s">
        <v>160</v>
      </c>
      <c r="C92" s="10" t="s">
        <v>161</v>
      </c>
      <c r="D92" s="41">
        <v>103</v>
      </c>
      <c r="E92" s="14">
        <f t="shared" si="8"/>
        <v>72.099999999999994</v>
      </c>
      <c r="F92" s="14">
        <f t="shared" si="9"/>
        <v>66.95</v>
      </c>
    </row>
    <row r="93" spans="1:6" x14ac:dyDescent="0.25">
      <c r="A93" s="8"/>
      <c r="B93" s="9" t="s">
        <v>162</v>
      </c>
      <c r="C93" s="10" t="s">
        <v>163</v>
      </c>
      <c r="D93" s="15">
        <v>20</v>
      </c>
      <c r="E93" s="14">
        <f t="shared" si="8"/>
        <v>14</v>
      </c>
      <c r="F93" s="14">
        <f t="shared" si="9"/>
        <v>13</v>
      </c>
    </row>
    <row r="94" spans="1:6" x14ac:dyDescent="0.25">
      <c r="A94" s="8"/>
      <c r="B94" s="9" t="s">
        <v>164</v>
      </c>
      <c r="C94" s="10" t="s">
        <v>165</v>
      </c>
      <c r="D94" s="15">
        <v>115</v>
      </c>
      <c r="E94" s="14">
        <f t="shared" si="8"/>
        <v>80.5</v>
      </c>
      <c r="F94" s="14">
        <f t="shared" si="9"/>
        <v>74.75</v>
      </c>
    </row>
    <row r="95" spans="1:6" x14ac:dyDescent="0.25">
      <c r="A95" s="8"/>
      <c r="B95" s="9" t="s">
        <v>166</v>
      </c>
      <c r="C95" s="10" t="s">
        <v>167</v>
      </c>
      <c r="D95" s="15">
        <v>41</v>
      </c>
      <c r="E95" s="14">
        <f t="shared" si="8"/>
        <v>28.7</v>
      </c>
      <c r="F95" s="14">
        <f t="shared" si="9"/>
        <v>26.650000000000002</v>
      </c>
    </row>
    <row r="96" spans="1:6" x14ac:dyDescent="0.25">
      <c r="A96" s="8"/>
      <c r="B96" s="9" t="s">
        <v>168</v>
      </c>
      <c r="C96" s="10" t="s">
        <v>169</v>
      </c>
      <c r="D96" s="15">
        <v>64</v>
      </c>
      <c r="E96" s="14">
        <f t="shared" si="8"/>
        <v>44.8</v>
      </c>
      <c r="F96" s="14">
        <f t="shared" si="9"/>
        <v>41.6</v>
      </c>
    </row>
    <row r="97" spans="1:6" x14ac:dyDescent="0.25">
      <c r="A97" s="8"/>
      <c r="B97" s="9" t="s">
        <v>170</v>
      </c>
      <c r="C97" s="10" t="s">
        <v>171</v>
      </c>
      <c r="D97" s="15">
        <v>114</v>
      </c>
      <c r="E97" s="14">
        <f t="shared" si="8"/>
        <v>79.8</v>
      </c>
      <c r="F97" s="14">
        <f t="shared" si="9"/>
        <v>74.100000000000009</v>
      </c>
    </row>
    <row r="98" spans="1:6" x14ac:dyDescent="0.25">
      <c r="A98" s="8"/>
      <c r="B98" s="9" t="s">
        <v>172</v>
      </c>
      <c r="C98" s="10" t="s">
        <v>173</v>
      </c>
      <c r="D98" s="15">
        <v>142</v>
      </c>
      <c r="E98" s="14">
        <f t="shared" si="8"/>
        <v>99.399999999999991</v>
      </c>
      <c r="F98" s="14">
        <f t="shared" si="9"/>
        <v>92.3</v>
      </c>
    </row>
    <row r="99" spans="1:6" ht="18.75" x14ac:dyDescent="0.3">
      <c r="A99" s="8"/>
      <c r="B99" s="9"/>
      <c r="C99" s="10"/>
      <c r="D99" s="40" t="s">
        <v>1</v>
      </c>
      <c r="E99" s="23" t="s">
        <v>174</v>
      </c>
      <c r="F99" s="24" t="s">
        <v>175</v>
      </c>
    </row>
    <row r="100" spans="1:6" x14ac:dyDescent="0.25">
      <c r="A100" s="8"/>
      <c r="B100" s="9" t="s">
        <v>176</v>
      </c>
      <c r="C100" s="10" t="s">
        <v>177</v>
      </c>
      <c r="D100" s="15">
        <v>286</v>
      </c>
      <c r="E100" s="14">
        <f t="shared" ref="E100:E125" si="10">SUM(D100*0.7)</f>
        <v>200.2</v>
      </c>
      <c r="F100" s="14">
        <f t="shared" ref="F100:F125" si="11">SUM(D100*0.65)</f>
        <v>185.9</v>
      </c>
    </row>
    <row r="101" spans="1:6" x14ac:dyDescent="0.25">
      <c r="A101" s="8"/>
      <c r="B101" s="9" t="s">
        <v>178</v>
      </c>
      <c r="C101" s="10" t="s">
        <v>179</v>
      </c>
      <c r="D101" s="15">
        <v>314</v>
      </c>
      <c r="E101" s="14">
        <f t="shared" si="10"/>
        <v>219.79999999999998</v>
      </c>
      <c r="F101" s="14">
        <f t="shared" si="11"/>
        <v>204.1</v>
      </c>
    </row>
    <row r="102" spans="1:6" x14ac:dyDescent="0.25">
      <c r="A102" s="8"/>
      <c r="B102" s="9" t="s">
        <v>180</v>
      </c>
      <c r="C102" s="10" t="s">
        <v>181</v>
      </c>
      <c r="D102" s="15">
        <v>408</v>
      </c>
      <c r="E102" s="14">
        <f t="shared" si="10"/>
        <v>285.59999999999997</v>
      </c>
      <c r="F102" s="14">
        <f t="shared" si="11"/>
        <v>265.2</v>
      </c>
    </row>
    <row r="103" spans="1:6" x14ac:dyDescent="0.25">
      <c r="A103" s="8"/>
      <c r="B103" s="9" t="s">
        <v>182</v>
      </c>
      <c r="C103" s="10" t="s">
        <v>183</v>
      </c>
      <c r="D103" s="15">
        <v>55</v>
      </c>
      <c r="E103" s="14">
        <f t="shared" si="10"/>
        <v>38.5</v>
      </c>
      <c r="F103" s="14">
        <f t="shared" si="11"/>
        <v>35.75</v>
      </c>
    </row>
    <row r="104" spans="1:6" x14ac:dyDescent="0.25">
      <c r="A104" s="8"/>
      <c r="B104" s="9" t="s">
        <v>184</v>
      </c>
      <c r="C104" s="10" t="s">
        <v>185</v>
      </c>
      <c r="D104" s="15">
        <v>146</v>
      </c>
      <c r="E104" s="14">
        <f t="shared" si="10"/>
        <v>102.19999999999999</v>
      </c>
      <c r="F104" s="14">
        <f t="shared" si="11"/>
        <v>94.9</v>
      </c>
    </row>
    <row r="105" spans="1:6" x14ac:dyDescent="0.25">
      <c r="A105" s="8"/>
      <c r="B105" s="9" t="s">
        <v>186</v>
      </c>
      <c r="C105" s="10" t="s">
        <v>187</v>
      </c>
      <c r="D105" s="15">
        <v>687</v>
      </c>
      <c r="E105" s="14">
        <f t="shared" si="10"/>
        <v>480.9</v>
      </c>
      <c r="F105" s="14">
        <f t="shared" si="11"/>
        <v>446.55</v>
      </c>
    </row>
    <row r="106" spans="1:6" x14ac:dyDescent="0.25">
      <c r="A106" s="8"/>
      <c r="B106" s="9" t="s">
        <v>188</v>
      </c>
      <c r="C106" s="10" t="s">
        <v>189</v>
      </c>
      <c r="D106" s="15">
        <v>41</v>
      </c>
      <c r="E106" s="14">
        <f t="shared" si="10"/>
        <v>28.7</v>
      </c>
      <c r="F106" s="14">
        <f t="shared" si="11"/>
        <v>26.650000000000002</v>
      </c>
    </row>
    <row r="107" spans="1:6" x14ac:dyDescent="0.25">
      <c r="A107" s="8"/>
      <c r="B107" s="9" t="s">
        <v>190</v>
      </c>
      <c r="C107" s="10" t="s">
        <v>191</v>
      </c>
      <c r="D107" s="15">
        <v>37</v>
      </c>
      <c r="E107" s="14">
        <f t="shared" si="10"/>
        <v>25.9</v>
      </c>
      <c r="F107" s="14">
        <f t="shared" si="11"/>
        <v>24.05</v>
      </c>
    </row>
    <row r="108" spans="1:6" x14ac:dyDescent="0.25">
      <c r="A108" s="8"/>
      <c r="B108" s="9" t="s">
        <v>192</v>
      </c>
      <c r="C108" s="10" t="s">
        <v>193</v>
      </c>
      <c r="D108" s="15">
        <v>149</v>
      </c>
      <c r="E108" s="14">
        <f t="shared" si="10"/>
        <v>104.3</v>
      </c>
      <c r="F108" s="14">
        <f t="shared" si="11"/>
        <v>96.850000000000009</v>
      </c>
    </row>
    <row r="109" spans="1:6" x14ac:dyDescent="0.25">
      <c r="A109" s="8"/>
      <c r="B109" s="9" t="s">
        <v>194</v>
      </c>
      <c r="C109" s="10" t="s">
        <v>195</v>
      </c>
      <c r="D109" s="15">
        <v>115</v>
      </c>
      <c r="E109" s="14">
        <f t="shared" si="10"/>
        <v>80.5</v>
      </c>
      <c r="F109" s="14">
        <f t="shared" si="11"/>
        <v>74.75</v>
      </c>
    </row>
    <row r="110" spans="1:6" x14ac:dyDescent="0.25">
      <c r="A110" s="8"/>
      <c r="B110" s="9" t="s">
        <v>196</v>
      </c>
      <c r="C110" s="10" t="s">
        <v>197</v>
      </c>
      <c r="D110" s="15">
        <v>119</v>
      </c>
      <c r="E110" s="14">
        <f t="shared" si="10"/>
        <v>83.3</v>
      </c>
      <c r="F110" s="14">
        <f t="shared" si="11"/>
        <v>77.350000000000009</v>
      </c>
    </row>
    <row r="111" spans="1:6" x14ac:dyDescent="0.25">
      <c r="A111" s="8"/>
      <c r="B111" s="9" t="s">
        <v>198</v>
      </c>
      <c r="C111" s="10" t="s">
        <v>199</v>
      </c>
      <c r="D111" s="15">
        <v>119</v>
      </c>
      <c r="E111" s="14">
        <f t="shared" si="10"/>
        <v>83.3</v>
      </c>
      <c r="F111" s="14">
        <f t="shared" si="11"/>
        <v>77.350000000000009</v>
      </c>
    </row>
    <row r="112" spans="1:6" x14ac:dyDescent="0.25">
      <c r="A112" s="8"/>
      <c r="B112" s="9" t="s">
        <v>200</v>
      </c>
      <c r="C112" s="10" t="s">
        <v>201</v>
      </c>
      <c r="D112" s="15">
        <v>57</v>
      </c>
      <c r="E112" s="14">
        <f t="shared" si="10"/>
        <v>39.9</v>
      </c>
      <c r="F112" s="14">
        <f t="shared" si="11"/>
        <v>37.050000000000004</v>
      </c>
    </row>
    <row r="113" spans="1:6" x14ac:dyDescent="0.25">
      <c r="A113" s="8"/>
      <c r="B113" s="9" t="s">
        <v>202</v>
      </c>
      <c r="C113" s="10" t="s">
        <v>203</v>
      </c>
      <c r="D113" s="15">
        <v>57</v>
      </c>
      <c r="E113" s="14">
        <f t="shared" si="10"/>
        <v>39.9</v>
      </c>
      <c r="F113" s="14">
        <f t="shared" si="11"/>
        <v>37.050000000000004</v>
      </c>
    </row>
    <row r="114" spans="1:6" x14ac:dyDescent="0.25">
      <c r="A114" s="8"/>
      <c r="B114" s="9" t="s">
        <v>204</v>
      </c>
      <c r="C114" s="10" t="s">
        <v>205</v>
      </c>
      <c r="D114" s="15">
        <v>57</v>
      </c>
      <c r="E114" s="14">
        <f t="shared" si="10"/>
        <v>39.9</v>
      </c>
      <c r="F114" s="14">
        <f t="shared" si="11"/>
        <v>37.050000000000004</v>
      </c>
    </row>
    <row r="115" spans="1:6" x14ac:dyDescent="0.25">
      <c r="A115" s="8"/>
      <c r="B115" s="9" t="s">
        <v>206</v>
      </c>
      <c r="C115" s="10" t="s">
        <v>207</v>
      </c>
      <c r="D115" s="15">
        <v>57</v>
      </c>
      <c r="E115" s="14">
        <f t="shared" si="10"/>
        <v>39.9</v>
      </c>
      <c r="F115" s="14">
        <f t="shared" si="11"/>
        <v>37.050000000000004</v>
      </c>
    </row>
    <row r="116" spans="1:6" x14ac:dyDescent="0.25">
      <c r="A116" s="8"/>
      <c r="B116" s="9" t="s">
        <v>208</v>
      </c>
      <c r="C116" s="10" t="s">
        <v>209</v>
      </c>
      <c r="D116" s="15">
        <v>247</v>
      </c>
      <c r="E116" s="14">
        <f t="shared" si="10"/>
        <v>172.89999999999998</v>
      </c>
      <c r="F116" s="14">
        <f t="shared" si="11"/>
        <v>160.55000000000001</v>
      </c>
    </row>
    <row r="117" spans="1:6" x14ac:dyDescent="0.25">
      <c r="A117" s="8"/>
      <c r="B117" s="9" t="s">
        <v>210</v>
      </c>
      <c r="C117" s="10" t="s">
        <v>211</v>
      </c>
      <c r="D117" s="15">
        <v>25</v>
      </c>
      <c r="E117" s="14">
        <f t="shared" si="10"/>
        <v>17.5</v>
      </c>
      <c r="F117" s="14">
        <f t="shared" si="11"/>
        <v>16.25</v>
      </c>
    </row>
    <row r="118" spans="1:6" x14ac:dyDescent="0.25">
      <c r="A118" s="8"/>
      <c r="B118" s="9" t="s">
        <v>212</v>
      </c>
      <c r="C118" s="10" t="s">
        <v>213</v>
      </c>
      <c r="D118" s="15">
        <v>31</v>
      </c>
      <c r="E118" s="14">
        <f t="shared" si="10"/>
        <v>21.7</v>
      </c>
      <c r="F118" s="14">
        <f t="shared" si="11"/>
        <v>20.150000000000002</v>
      </c>
    </row>
    <row r="119" spans="1:6" x14ac:dyDescent="0.25">
      <c r="A119" s="8"/>
      <c r="B119" s="9" t="s">
        <v>214</v>
      </c>
      <c r="C119" s="10" t="s">
        <v>215</v>
      </c>
      <c r="D119" s="15">
        <v>31</v>
      </c>
      <c r="E119" s="14">
        <f t="shared" si="10"/>
        <v>21.7</v>
      </c>
      <c r="F119" s="14">
        <f t="shared" si="11"/>
        <v>20.150000000000002</v>
      </c>
    </row>
    <row r="120" spans="1:6" x14ac:dyDescent="0.25">
      <c r="A120" s="8"/>
      <c r="B120" s="9" t="s">
        <v>216</v>
      </c>
      <c r="C120" s="10" t="s">
        <v>217</v>
      </c>
      <c r="D120" s="15">
        <v>36</v>
      </c>
      <c r="E120" s="14">
        <f t="shared" si="10"/>
        <v>25.2</v>
      </c>
      <c r="F120" s="14">
        <f t="shared" si="11"/>
        <v>23.400000000000002</v>
      </c>
    </row>
    <row r="121" spans="1:6" x14ac:dyDescent="0.25">
      <c r="A121" s="8"/>
      <c r="B121" s="9" t="s">
        <v>218</v>
      </c>
      <c r="C121" s="10" t="s">
        <v>219</v>
      </c>
      <c r="D121" s="15">
        <v>28</v>
      </c>
      <c r="E121" s="14">
        <f t="shared" si="10"/>
        <v>19.599999999999998</v>
      </c>
      <c r="F121" s="14">
        <f t="shared" si="11"/>
        <v>18.2</v>
      </c>
    </row>
    <row r="122" spans="1:6" x14ac:dyDescent="0.25">
      <c r="A122" s="8"/>
      <c r="B122" s="9" t="s">
        <v>220</v>
      </c>
      <c r="C122" s="10" t="s">
        <v>221</v>
      </c>
      <c r="D122" s="15">
        <v>25</v>
      </c>
      <c r="E122" s="14">
        <f t="shared" si="10"/>
        <v>17.5</v>
      </c>
      <c r="F122" s="14">
        <f t="shared" si="11"/>
        <v>16.25</v>
      </c>
    </row>
    <row r="123" spans="1:6" x14ac:dyDescent="0.25">
      <c r="A123" s="8"/>
      <c r="B123" s="9" t="s">
        <v>222</v>
      </c>
      <c r="C123" s="10" t="s">
        <v>223</v>
      </c>
      <c r="D123" s="15">
        <v>57</v>
      </c>
      <c r="E123" s="14">
        <f t="shared" si="10"/>
        <v>39.9</v>
      </c>
      <c r="F123" s="14">
        <f t="shared" si="11"/>
        <v>37.050000000000004</v>
      </c>
    </row>
    <row r="124" spans="1:6" x14ac:dyDescent="0.25">
      <c r="A124" s="8"/>
      <c r="B124" s="9" t="s">
        <v>224</v>
      </c>
      <c r="C124" s="10" t="s">
        <v>225</v>
      </c>
      <c r="D124" s="15">
        <v>170</v>
      </c>
      <c r="E124" s="14">
        <f t="shared" si="10"/>
        <v>118.99999999999999</v>
      </c>
      <c r="F124" s="14">
        <f t="shared" si="11"/>
        <v>110.5</v>
      </c>
    </row>
    <row r="125" spans="1:6" ht="20.25" customHeight="1" x14ac:dyDescent="0.25">
      <c r="A125" s="8"/>
      <c r="B125" s="9" t="s">
        <v>226</v>
      </c>
      <c r="C125" s="10" t="s">
        <v>227</v>
      </c>
      <c r="D125" s="41">
        <v>222</v>
      </c>
      <c r="E125" s="14">
        <f t="shared" si="10"/>
        <v>155.39999999999998</v>
      </c>
      <c r="F125" s="14">
        <f t="shared" si="11"/>
        <v>144.30000000000001</v>
      </c>
    </row>
    <row r="126" spans="1:6" x14ac:dyDescent="0.25">
      <c r="A126" s="25"/>
      <c r="B126" s="25"/>
      <c r="C126" s="26"/>
      <c r="D126" s="26"/>
      <c r="E126" s="27"/>
      <c r="F126" s="28"/>
    </row>
    <row r="127" spans="1:6" x14ac:dyDescent="0.25">
      <c r="A127" s="25"/>
      <c r="B127" s="25"/>
      <c r="C127" s="26"/>
      <c r="D127" s="26"/>
      <c r="E127" s="27"/>
      <c r="F127" s="28"/>
    </row>
    <row r="128" spans="1:6" ht="18.75" x14ac:dyDescent="0.3">
      <c r="A128" s="5"/>
      <c r="B128" s="45" t="s">
        <v>228</v>
      </c>
      <c r="C128" s="46"/>
      <c r="D128" s="6" t="s">
        <v>1</v>
      </c>
      <c r="E128" s="29" t="s">
        <v>174</v>
      </c>
      <c r="F128" s="30" t="s">
        <v>175</v>
      </c>
    </row>
    <row r="129" spans="1:6" x14ac:dyDescent="0.25">
      <c r="A129" s="31"/>
      <c r="B129" s="32" t="s">
        <v>229</v>
      </c>
      <c r="C129" s="20" t="s">
        <v>230</v>
      </c>
      <c r="D129" s="14">
        <v>3992</v>
      </c>
      <c r="E129" s="14">
        <f t="shared" ref="E129:E137" si="12">SUM(D129*0.7)</f>
        <v>2794.3999999999996</v>
      </c>
      <c r="F129" s="14">
        <f t="shared" ref="F129:F137" si="13">SUM(D129*0.65)</f>
        <v>2594.8000000000002</v>
      </c>
    </row>
    <row r="130" spans="1:6" x14ac:dyDescent="0.25">
      <c r="A130" s="31"/>
      <c r="B130" s="32" t="s">
        <v>231</v>
      </c>
      <c r="C130" s="20" t="s">
        <v>232</v>
      </c>
      <c r="D130" s="14">
        <v>3992</v>
      </c>
      <c r="E130" s="14">
        <f t="shared" si="12"/>
        <v>2794.3999999999996</v>
      </c>
      <c r="F130" s="14">
        <f t="shared" si="13"/>
        <v>2594.8000000000002</v>
      </c>
    </row>
    <row r="131" spans="1:6" x14ac:dyDescent="0.25">
      <c r="A131" s="31"/>
      <c r="B131" s="32" t="s">
        <v>233</v>
      </c>
      <c r="C131" s="20" t="s">
        <v>234</v>
      </c>
      <c r="D131" s="14">
        <v>6066</v>
      </c>
      <c r="E131" s="14">
        <f t="shared" si="12"/>
        <v>4246.2</v>
      </c>
      <c r="F131" s="14">
        <f t="shared" si="13"/>
        <v>3942.9</v>
      </c>
    </row>
    <row r="132" spans="1:6" x14ac:dyDescent="0.25">
      <c r="A132" s="31"/>
      <c r="B132" s="32" t="s">
        <v>235</v>
      </c>
      <c r="C132" s="20" t="s">
        <v>236</v>
      </c>
      <c r="D132" s="14">
        <v>6066</v>
      </c>
      <c r="E132" s="14">
        <f t="shared" si="12"/>
        <v>4246.2</v>
      </c>
      <c r="F132" s="14">
        <f t="shared" si="13"/>
        <v>3942.9</v>
      </c>
    </row>
    <row r="133" spans="1:6" x14ac:dyDescent="0.25">
      <c r="A133" s="31"/>
      <c r="B133" s="32" t="s">
        <v>237</v>
      </c>
      <c r="C133" s="20" t="s">
        <v>238</v>
      </c>
      <c r="D133" s="14">
        <v>1786</v>
      </c>
      <c r="E133" s="14">
        <f t="shared" si="12"/>
        <v>1250.1999999999998</v>
      </c>
      <c r="F133" s="14">
        <f t="shared" si="13"/>
        <v>1160.9000000000001</v>
      </c>
    </row>
    <row r="134" spans="1:6" x14ac:dyDescent="0.25">
      <c r="A134" s="31"/>
      <c r="B134" s="32" t="s">
        <v>239</v>
      </c>
      <c r="C134" s="20" t="s">
        <v>240</v>
      </c>
      <c r="D134" s="14">
        <v>1786</v>
      </c>
      <c r="E134" s="14">
        <f t="shared" si="12"/>
        <v>1250.1999999999998</v>
      </c>
      <c r="F134" s="14">
        <f t="shared" si="13"/>
        <v>1160.9000000000001</v>
      </c>
    </row>
    <row r="135" spans="1:6" x14ac:dyDescent="0.25">
      <c r="A135" s="31"/>
      <c r="B135" s="32" t="s">
        <v>241</v>
      </c>
      <c r="C135" s="20" t="s">
        <v>242</v>
      </c>
      <c r="D135" s="14">
        <v>902</v>
      </c>
      <c r="E135" s="14">
        <f t="shared" si="12"/>
        <v>631.4</v>
      </c>
      <c r="F135" s="14">
        <f t="shared" si="13"/>
        <v>586.30000000000007</v>
      </c>
    </row>
    <row r="136" spans="1:6" x14ac:dyDescent="0.25">
      <c r="A136" s="31"/>
      <c r="B136" s="32" t="s">
        <v>243</v>
      </c>
      <c r="C136" s="20" t="s">
        <v>244</v>
      </c>
      <c r="D136" s="14">
        <v>85</v>
      </c>
      <c r="E136" s="14">
        <f t="shared" si="12"/>
        <v>59.499999999999993</v>
      </c>
      <c r="F136" s="14">
        <f t="shared" si="13"/>
        <v>55.25</v>
      </c>
    </row>
    <row r="137" spans="1:6" x14ac:dyDescent="0.25">
      <c r="A137" s="31"/>
      <c r="B137" s="32" t="s">
        <v>245</v>
      </c>
      <c r="C137" s="20" t="s">
        <v>246</v>
      </c>
      <c r="D137" s="14">
        <v>143</v>
      </c>
      <c r="E137" s="14">
        <f t="shared" si="12"/>
        <v>100.1</v>
      </c>
      <c r="F137" s="14">
        <f t="shared" si="13"/>
        <v>92.95</v>
      </c>
    </row>
    <row r="138" spans="1:6" x14ac:dyDescent="0.25">
      <c r="A138" s="31"/>
      <c r="B138" s="32" t="s">
        <v>247</v>
      </c>
      <c r="C138" s="20" t="s">
        <v>248</v>
      </c>
      <c r="D138" s="14">
        <v>889</v>
      </c>
      <c r="E138" s="14"/>
      <c r="F138" s="33"/>
    </row>
    <row r="139" spans="1:6" x14ac:dyDescent="0.25">
      <c r="A139" s="31"/>
      <c r="B139" s="32" t="s">
        <v>249</v>
      </c>
      <c r="C139" s="20" t="s">
        <v>250</v>
      </c>
      <c r="D139" s="14">
        <v>660</v>
      </c>
      <c r="E139" s="14">
        <f t="shared" ref="E139:E155" si="14">SUM(D139*0.7)</f>
        <v>461.99999999999994</v>
      </c>
      <c r="F139" s="14">
        <f t="shared" ref="F139:F155" si="15">SUM(D139*0.65)</f>
        <v>429</v>
      </c>
    </row>
    <row r="140" spans="1:6" x14ac:dyDescent="0.25">
      <c r="A140" s="31"/>
      <c r="B140" s="32" t="s">
        <v>251</v>
      </c>
      <c r="C140" s="20" t="s">
        <v>252</v>
      </c>
      <c r="D140" s="14">
        <v>1510</v>
      </c>
      <c r="E140" s="14">
        <f t="shared" si="14"/>
        <v>1057</v>
      </c>
      <c r="F140" s="14">
        <f t="shared" si="15"/>
        <v>981.5</v>
      </c>
    </row>
    <row r="141" spans="1:6" x14ac:dyDescent="0.25">
      <c r="A141" s="31"/>
      <c r="B141" s="32" t="s">
        <v>253</v>
      </c>
      <c r="C141" s="20" t="s">
        <v>254</v>
      </c>
      <c r="D141" s="14">
        <v>1578</v>
      </c>
      <c r="E141" s="14">
        <f t="shared" si="14"/>
        <v>1104.5999999999999</v>
      </c>
      <c r="F141" s="14">
        <f t="shared" si="15"/>
        <v>1025.7</v>
      </c>
    </row>
    <row r="142" spans="1:6" x14ac:dyDescent="0.25">
      <c r="A142" s="31"/>
      <c r="B142" s="32" t="s">
        <v>255</v>
      </c>
      <c r="C142" s="20" t="s">
        <v>256</v>
      </c>
      <c r="D142" s="14">
        <v>1578</v>
      </c>
      <c r="E142" s="14">
        <f t="shared" si="14"/>
        <v>1104.5999999999999</v>
      </c>
      <c r="F142" s="14">
        <f t="shared" si="15"/>
        <v>1025.7</v>
      </c>
    </row>
    <row r="143" spans="1:6" x14ac:dyDescent="0.25">
      <c r="A143" s="31"/>
      <c r="B143" s="32" t="s">
        <v>257</v>
      </c>
      <c r="C143" s="20" t="s">
        <v>258</v>
      </c>
      <c r="D143" s="14">
        <v>1647</v>
      </c>
      <c r="E143" s="14">
        <f t="shared" si="14"/>
        <v>1152.8999999999999</v>
      </c>
      <c r="F143" s="14">
        <f t="shared" si="15"/>
        <v>1070.55</v>
      </c>
    </row>
    <row r="144" spans="1:6" x14ac:dyDescent="0.25">
      <c r="A144" s="31"/>
      <c r="B144" s="32" t="s">
        <v>259</v>
      </c>
      <c r="C144" s="20" t="s">
        <v>260</v>
      </c>
      <c r="D144" s="14">
        <v>2883</v>
      </c>
      <c r="E144" s="14">
        <f t="shared" si="14"/>
        <v>2018.1</v>
      </c>
      <c r="F144" s="14">
        <f t="shared" si="15"/>
        <v>1873.95</v>
      </c>
    </row>
    <row r="145" spans="1:6" x14ac:dyDescent="0.25">
      <c r="A145" s="31"/>
      <c r="B145" s="32" t="s">
        <v>261</v>
      </c>
      <c r="C145" s="20" t="s">
        <v>262</v>
      </c>
      <c r="D145" s="14">
        <v>3152</v>
      </c>
      <c r="E145" s="14">
        <f t="shared" si="14"/>
        <v>2206.3999999999996</v>
      </c>
      <c r="F145" s="14">
        <f t="shared" si="15"/>
        <v>2048.8000000000002</v>
      </c>
    </row>
    <row r="146" spans="1:6" x14ac:dyDescent="0.25">
      <c r="A146" s="31"/>
      <c r="B146" s="32" t="s">
        <v>263</v>
      </c>
      <c r="C146" s="20" t="s">
        <v>264</v>
      </c>
      <c r="D146" s="14">
        <v>3354</v>
      </c>
      <c r="E146" s="14">
        <f t="shared" si="14"/>
        <v>2347.7999999999997</v>
      </c>
      <c r="F146" s="14">
        <f t="shared" si="15"/>
        <v>2180.1</v>
      </c>
    </row>
    <row r="147" spans="1:6" x14ac:dyDescent="0.25">
      <c r="A147" s="31"/>
      <c r="B147" s="32" t="s">
        <v>265</v>
      </c>
      <c r="C147" s="20" t="s">
        <v>266</v>
      </c>
      <c r="D147" s="14">
        <v>3255</v>
      </c>
      <c r="E147" s="14">
        <f t="shared" si="14"/>
        <v>2278.5</v>
      </c>
      <c r="F147" s="14">
        <f t="shared" si="15"/>
        <v>2115.75</v>
      </c>
    </row>
    <row r="148" spans="1:6" x14ac:dyDescent="0.25">
      <c r="A148" s="31"/>
      <c r="B148" s="32" t="s">
        <v>267</v>
      </c>
      <c r="C148" s="20" t="s">
        <v>268</v>
      </c>
      <c r="D148" s="14">
        <v>3157</v>
      </c>
      <c r="E148" s="14">
        <f t="shared" si="14"/>
        <v>2209.8999999999996</v>
      </c>
      <c r="F148" s="14">
        <f t="shared" si="15"/>
        <v>2052.0500000000002</v>
      </c>
    </row>
    <row r="149" spans="1:6" x14ac:dyDescent="0.25">
      <c r="A149" s="31"/>
      <c r="B149" s="32" t="s">
        <v>269</v>
      </c>
      <c r="C149" s="20" t="s">
        <v>270</v>
      </c>
      <c r="D149" s="14">
        <v>3530</v>
      </c>
      <c r="E149" s="14">
        <f t="shared" si="14"/>
        <v>2471</v>
      </c>
      <c r="F149" s="14">
        <f t="shared" si="15"/>
        <v>2294.5</v>
      </c>
    </row>
    <row r="150" spans="1:6" x14ac:dyDescent="0.25">
      <c r="A150" s="31"/>
      <c r="B150" s="32" t="s">
        <v>271</v>
      </c>
      <c r="C150" s="20" t="s">
        <v>272</v>
      </c>
      <c r="D150" s="14">
        <v>3432</v>
      </c>
      <c r="E150" s="14">
        <f t="shared" si="14"/>
        <v>2402.3999999999996</v>
      </c>
      <c r="F150" s="14">
        <f t="shared" si="15"/>
        <v>2230.8000000000002</v>
      </c>
    </row>
    <row r="151" spans="1:6" x14ac:dyDescent="0.25">
      <c r="A151" s="31"/>
      <c r="B151" s="32" t="s">
        <v>273</v>
      </c>
      <c r="C151" s="20" t="s">
        <v>274</v>
      </c>
      <c r="D151" s="14">
        <v>3808</v>
      </c>
      <c r="E151" s="14">
        <f t="shared" si="14"/>
        <v>2665.6</v>
      </c>
      <c r="F151" s="14">
        <f t="shared" si="15"/>
        <v>2475.2000000000003</v>
      </c>
    </row>
    <row r="152" spans="1:6" x14ac:dyDescent="0.25">
      <c r="A152" s="31"/>
      <c r="B152" s="32" t="s">
        <v>275</v>
      </c>
      <c r="C152" s="20" t="s">
        <v>276</v>
      </c>
      <c r="D152" s="14">
        <v>3705</v>
      </c>
      <c r="E152" s="14">
        <f t="shared" si="14"/>
        <v>2593.5</v>
      </c>
      <c r="F152" s="14">
        <f t="shared" si="15"/>
        <v>2408.25</v>
      </c>
    </row>
    <row r="153" spans="1:6" x14ac:dyDescent="0.25">
      <c r="A153" s="31"/>
      <c r="B153" s="32" t="s">
        <v>277</v>
      </c>
      <c r="C153" s="20" t="s">
        <v>278</v>
      </c>
      <c r="D153" s="14">
        <v>4077</v>
      </c>
      <c r="E153" s="14">
        <f t="shared" si="14"/>
        <v>2853.8999999999996</v>
      </c>
      <c r="F153" s="14">
        <f t="shared" si="15"/>
        <v>2650.05</v>
      </c>
    </row>
    <row r="154" spans="1:6" x14ac:dyDescent="0.25">
      <c r="A154" s="31"/>
      <c r="B154" s="32" t="s">
        <v>279</v>
      </c>
      <c r="C154" s="20" t="s">
        <v>280</v>
      </c>
      <c r="D154" s="14">
        <v>3544</v>
      </c>
      <c r="E154" s="14">
        <f t="shared" si="14"/>
        <v>2480.7999999999997</v>
      </c>
      <c r="F154" s="14">
        <f t="shared" si="15"/>
        <v>2303.6</v>
      </c>
    </row>
    <row r="155" spans="1:6" x14ac:dyDescent="0.25">
      <c r="A155" s="31"/>
      <c r="B155" s="32" t="s">
        <v>281</v>
      </c>
      <c r="C155" s="20" t="s">
        <v>282</v>
      </c>
      <c r="D155" s="14">
        <v>3726</v>
      </c>
      <c r="E155" s="14">
        <f t="shared" si="14"/>
        <v>2608.1999999999998</v>
      </c>
      <c r="F155" s="14">
        <f t="shared" si="15"/>
        <v>2421.9</v>
      </c>
    </row>
    <row r="156" spans="1:6" x14ac:dyDescent="0.25">
      <c r="A156" s="31"/>
      <c r="B156" s="32" t="s">
        <v>283</v>
      </c>
      <c r="C156" s="20" t="s">
        <v>284</v>
      </c>
      <c r="D156" s="14">
        <v>258</v>
      </c>
      <c r="E156" s="14"/>
      <c r="F156" s="14"/>
    </row>
    <row r="157" spans="1:6" x14ac:dyDescent="0.25">
      <c r="A157" s="31"/>
      <c r="B157" s="32" t="s">
        <v>285</v>
      </c>
      <c r="C157" s="20" t="s">
        <v>286</v>
      </c>
      <c r="D157" s="14">
        <v>131</v>
      </c>
      <c r="E157" s="14">
        <f t="shared" ref="E157:E160" si="16">SUM(D157*0.7)</f>
        <v>91.699999999999989</v>
      </c>
      <c r="F157" s="14">
        <f t="shared" ref="F157:F160" si="17">SUM(D157*0.65)</f>
        <v>85.15</v>
      </c>
    </row>
    <row r="158" spans="1:6" x14ac:dyDescent="0.25">
      <c r="A158" s="31"/>
      <c r="B158" s="32" t="s">
        <v>287</v>
      </c>
      <c r="C158" s="20" t="s">
        <v>288</v>
      </c>
      <c r="D158" s="14">
        <v>152</v>
      </c>
      <c r="E158" s="14">
        <f t="shared" si="16"/>
        <v>106.39999999999999</v>
      </c>
      <c r="F158" s="14">
        <f t="shared" si="17"/>
        <v>98.8</v>
      </c>
    </row>
    <row r="159" spans="1:6" x14ac:dyDescent="0.25">
      <c r="A159" s="31"/>
      <c r="B159" s="32" t="s">
        <v>289</v>
      </c>
      <c r="C159" s="20" t="s">
        <v>290</v>
      </c>
      <c r="D159" s="14">
        <v>72</v>
      </c>
      <c r="E159" s="14">
        <f t="shared" si="16"/>
        <v>50.4</v>
      </c>
      <c r="F159" s="14">
        <f t="shared" si="17"/>
        <v>46.800000000000004</v>
      </c>
    </row>
    <row r="160" spans="1:6" x14ac:dyDescent="0.25">
      <c r="A160" s="31"/>
      <c r="B160" s="32" t="s">
        <v>291</v>
      </c>
      <c r="C160" s="20" t="s">
        <v>292</v>
      </c>
      <c r="D160" s="14">
        <v>418</v>
      </c>
      <c r="E160" s="14">
        <f t="shared" si="16"/>
        <v>292.59999999999997</v>
      </c>
      <c r="F160" s="14">
        <f t="shared" si="17"/>
        <v>271.7</v>
      </c>
    </row>
    <row r="161" spans="1:6" ht="18.75" x14ac:dyDescent="0.3">
      <c r="A161" s="31"/>
      <c r="B161" s="32"/>
      <c r="C161" s="20"/>
      <c r="D161" s="34" t="s">
        <v>1</v>
      </c>
      <c r="E161" s="24" t="s">
        <v>76</v>
      </c>
      <c r="F161" s="24" t="s">
        <v>77</v>
      </c>
    </row>
    <row r="162" spans="1:6" x14ac:dyDescent="0.25">
      <c r="A162" s="35" t="s">
        <v>65</v>
      </c>
      <c r="B162" s="32" t="s">
        <v>293</v>
      </c>
      <c r="C162" s="20" t="s">
        <v>294</v>
      </c>
      <c r="D162" s="14">
        <v>466</v>
      </c>
      <c r="E162" s="14">
        <f t="shared" ref="E162:E163" si="18">SUM(D162*0.7)</f>
        <v>326.2</v>
      </c>
      <c r="F162" s="14">
        <f t="shared" ref="F162:F163" si="19">SUM(D162*0.65)</f>
        <v>302.90000000000003</v>
      </c>
    </row>
    <row r="163" spans="1:6" x14ac:dyDescent="0.25">
      <c r="A163" s="35" t="s">
        <v>65</v>
      </c>
      <c r="B163" s="32" t="s">
        <v>295</v>
      </c>
      <c r="C163" s="20" t="s">
        <v>296</v>
      </c>
      <c r="D163" s="14">
        <v>283</v>
      </c>
      <c r="E163" s="14">
        <f t="shared" si="18"/>
        <v>198.1</v>
      </c>
      <c r="F163" s="14">
        <f t="shared" si="19"/>
        <v>183.95000000000002</v>
      </c>
    </row>
    <row r="165" spans="1:6" x14ac:dyDescent="0.2">
      <c r="C165" s="36" t="s">
        <v>297</v>
      </c>
    </row>
    <row r="166" spans="1:6" x14ac:dyDescent="0.2">
      <c r="C166" s="36" t="s">
        <v>298</v>
      </c>
    </row>
    <row r="167" spans="1:6" x14ac:dyDescent="0.2">
      <c r="C167" s="36" t="s">
        <v>299</v>
      </c>
    </row>
    <row r="168" spans="1:6" x14ac:dyDescent="0.2">
      <c r="C168" s="36" t="s">
        <v>300</v>
      </c>
    </row>
    <row r="169" spans="1:6" x14ac:dyDescent="0.2">
      <c r="C169" s="36"/>
    </row>
    <row r="170" spans="1:6" x14ac:dyDescent="0.2">
      <c r="C170" s="36" t="s">
        <v>301</v>
      </c>
    </row>
    <row r="171" spans="1:6" x14ac:dyDescent="0.2">
      <c r="C171" s="36" t="s">
        <v>302</v>
      </c>
    </row>
    <row r="172" spans="1:6" x14ac:dyDescent="0.2">
      <c r="C172" s="36" t="s">
        <v>303</v>
      </c>
    </row>
    <row r="173" spans="1:6" x14ac:dyDescent="0.2">
      <c r="C173" s="36" t="s">
        <v>304</v>
      </c>
    </row>
    <row r="174" spans="1:6" x14ac:dyDescent="0.2">
      <c r="C174" s="36"/>
    </row>
    <row r="175" spans="1:6" x14ac:dyDescent="0.25">
      <c r="C175" s="37" t="s">
        <v>305</v>
      </c>
    </row>
    <row r="176" spans="1:6" x14ac:dyDescent="0.25">
      <c r="C176" s="37" t="s">
        <v>306</v>
      </c>
    </row>
    <row r="177" spans="3:3" x14ac:dyDescent="0.25">
      <c r="C177" s="37" t="s">
        <v>307</v>
      </c>
    </row>
    <row r="178" spans="3:3" x14ac:dyDescent="0.25">
      <c r="C178" s="38" t="s">
        <v>308</v>
      </c>
    </row>
  </sheetData>
  <mergeCells count="4">
    <mergeCell ref="C1:C2"/>
    <mergeCell ref="C3:C5"/>
    <mergeCell ref="B7:C7"/>
    <mergeCell ref="B128:C128"/>
  </mergeCells>
  <hyperlinks>
    <hyperlink ref="C178" r:id="rId1" xr:uid="{00000000-0004-0000-0000-000000000000}"/>
  </hyperlinks>
  <printOptions horizontalCentered="1" gridLines="1"/>
  <pageMargins left="0.7" right="0.7" top="0.75" bottom="0.75" header="0" footer="0"/>
  <pageSetup fitToHeight="0" pageOrder="overThenDown" orientation="portrait" cellComments="atEnd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Benjamin Mercke</cp:lastModifiedBy>
  <dcterms:modified xsi:type="dcterms:W3CDTF">2026-03-24T15:39:50Z</dcterms:modified>
</cp:coreProperties>
</file>